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762BF56E-974F-43DB-8295-646EA7AD216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8" i="1" l="1"/>
  <c r="J327" i="1"/>
  <c r="J326" i="1"/>
  <c r="J324" i="1"/>
  <c r="J323" i="1"/>
  <c r="J322" i="1"/>
  <c r="J318" i="1"/>
  <c r="J317" i="1"/>
  <c r="J316" i="1"/>
  <c r="J315" i="1"/>
  <c r="J314" i="1"/>
  <c r="J80" i="1" l="1"/>
  <c r="J311" i="1" l="1"/>
  <c r="J310" i="1"/>
  <c r="J306" i="1"/>
  <c r="J305" i="1"/>
  <c r="J304" i="1"/>
  <c r="J303" i="1"/>
  <c r="J302" i="1"/>
  <c r="J301" i="1"/>
  <c r="J296" i="1"/>
  <c r="J295" i="1"/>
  <c r="J294" i="1"/>
  <c r="J293" i="1"/>
  <c r="J292" i="1"/>
  <c r="J289" i="1"/>
  <c r="J288" i="1"/>
  <c r="J285" i="1"/>
  <c r="J280" i="1"/>
  <c r="J281" i="1"/>
  <c r="J282" i="1"/>
  <c r="J283" i="1"/>
  <c r="J284" i="1"/>
  <c r="J279" i="1"/>
  <c r="F277" i="1"/>
  <c r="J275" i="1"/>
  <c r="J273" i="1"/>
  <c r="J272" i="1"/>
  <c r="J271" i="1"/>
  <c r="J270" i="1"/>
  <c r="J267" i="1"/>
  <c r="J266" i="1"/>
  <c r="J265" i="1"/>
  <c r="J263" i="1"/>
  <c r="J258" i="1"/>
  <c r="J259" i="1"/>
  <c r="J260" i="1"/>
  <c r="J261" i="1"/>
  <c r="J262" i="1"/>
  <c r="J257" i="1"/>
  <c r="J249" i="1"/>
  <c r="J250" i="1"/>
  <c r="J251" i="1"/>
  <c r="J253" i="1"/>
  <c r="J248" i="1"/>
  <c r="J245" i="1"/>
  <c r="J244" i="1"/>
  <c r="J236" i="1"/>
  <c r="J237" i="1"/>
  <c r="J238" i="1"/>
  <c r="J239" i="1"/>
  <c r="J240" i="1"/>
  <c r="J235" i="1"/>
  <c r="J227" i="1"/>
  <c r="J228" i="1"/>
  <c r="J229" i="1"/>
  <c r="J226" i="1"/>
  <c r="J223" i="1"/>
  <c r="J222" i="1"/>
  <c r="J214" i="1"/>
  <c r="J216" i="1"/>
  <c r="J217" i="1"/>
  <c r="J218" i="1"/>
  <c r="J219" i="1"/>
  <c r="J213" i="1"/>
  <c r="J205" i="1"/>
  <c r="J206" i="1"/>
  <c r="J207" i="1"/>
  <c r="J209" i="1"/>
  <c r="J204" i="1"/>
  <c r="J201" i="1"/>
  <c r="J200" i="1"/>
  <c r="J192" i="1"/>
  <c r="J194" i="1"/>
  <c r="J195" i="1"/>
  <c r="J196" i="1"/>
  <c r="J197" i="1"/>
  <c r="J191" i="1"/>
  <c r="J183" i="1"/>
  <c r="J184" i="1"/>
  <c r="J185" i="1"/>
  <c r="J187" i="1"/>
  <c r="J182" i="1"/>
  <c r="J179" i="1"/>
  <c r="J178" i="1"/>
  <c r="J170" i="1"/>
  <c r="J171" i="1"/>
  <c r="J172" i="1"/>
  <c r="J173" i="1"/>
  <c r="J174" i="1"/>
  <c r="J169" i="1"/>
  <c r="J161" i="1"/>
  <c r="J162" i="1"/>
  <c r="J163" i="1"/>
  <c r="J160" i="1"/>
  <c r="J157" i="1"/>
  <c r="J156" i="1"/>
  <c r="I155" i="1"/>
  <c r="J153" i="1"/>
  <c r="J143" i="1"/>
  <c r="J147" i="1"/>
  <c r="J148" i="1"/>
  <c r="J150" i="1"/>
  <c r="J151" i="1"/>
  <c r="J152" i="1"/>
  <c r="J146" i="1"/>
  <c r="J139" i="1"/>
  <c r="J140" i="1"/>
  <c r="J141" i="1"/>
  <c r="J138" i="1"/>
  <c r="J135" i="1"/>
  <c r="J134" i="1"/>
  <c r="J126" i="1"/>
  <c r="J127" i="1"/>
  <c r="J128" i="1"/>
  <c r="J129" i="1"/>
  <c r="J130" i="1"/>
  <c r="J131" i="1"/>
  <c r="J125" i="1"/>
  <c r="J118" i="1"/>
  <c r="J119" i="1"/>
  <c r="J121" i="1"/>
  <c r="J116" i="1"/>
  <c r="J113" i="1"/>
  <c r="J112" i="1"/>
  <c r="J104" i="1"/>
  <c r="J105" i="1"/>
  <c r="J106" i="1"/>
  <c r="J107" i="1"/>
  <c r="J108" i="1"/>
  <c r="J103" i="1"/>
  <c r="J95" i="1"/>
  <c r="J96" i="1"/>
  <c r="J97" i="1"/>
  <c r="J99" i="1"/>
  <c r="J94" i="1"/>
  <c r="J91" i="1"/>
  <c r="J90" i="1"/>
  <c r="G89" i="1"/>
  <c r="J84" i="1"/>
  <c r="J85" i="1"/>
  <c r="J86" i="1"/>
  <c r="J82" i="1"/>
  <c r="J83" i="1"/>
  <c r="J81" i="1"/>
  <c r="J69" i="1"/>
  <c r="J68" i="1"/>
  <c r="J30" i="1"/>
  <c r="J76" i="1"/>
  <c r="J75" i="1"/>
  <c r="J74" i="1"/>
  <c r="J73" i="1"/>
  <c r="J72" i="1"/>
  <c r="J60" i="1"/>
  <c r="J62" i="1"/>
  <c r="J63" i="1"/>
  <c r="J64" i="1"/>
  <c r="J59" i="1"/>
  <c r="J53" i="1"/>
  <c r="J55" i="1"/>
  <c r="J52" i="1"/>
  <c r="J51" i="1"/>
  <c r="J50" i="1"/>
  <c r="J47" i="1"/>
  <c r="J46" i="1"/>
  <c r="J38" i="1"/>
  <c r="J39" i="1"/>
  <c r="J40" i="1"/>
  <c r="J41" i="1"/>
  <c r="J42" i="1"/>
  <c r="J37" i="1"/>
  <c r="G35" i="1"/>
  <c r="J31" i="1"/>
  <c r="J29" i="1"/>
  <c r="J28" i="1"/>
  <c r="J25" i="1"/>
  <c r="J24" i="1"/>
  <c r="J15" i="1"/>
  <c r="J16" i="1"/>
  <c r="J18" i="1"/>
  <c r="J19" i="1"/>
  <c r="J20" i="1"/>
  <c r="J14" i="1"/>
  <c r="J7" i="1"/>
  <c r="J8" i="1"/>
  <c r="J9" i="1"/>
  <c r="J10" i="1"/>
  <c r="J6" i="1"/>
  <c r="L13" i="1"/>
  <c r="L23" i="1"/>
  <c r="L26" i="1"/>
  <c r="L27" i="1"/>
  <c r="L35" i="1"/>
  <c r="L45" i="1"/>
  <c r="L48" i="1"/>
  <c r="L49" i="1"/>
  <c r="L57" i="1"/>
  <c r="L67" i="1"/>
  <c r="L70" i="1"/>
  <c r="L71" i="1"/>
  <c r="L79" i="1"/>
  <c r="L89" i="1"/>
  <c r="L92" i="1"/>
  <c r="L93" i="1"/>
  <c r="L101" i="1"/>
  <c r="L111" i="1"/>
  <c r="L114" i="1"/>
  <c r="L115" i="1"/>
  <c r="L123" i="1"/>
  <c r="L133" i="1"/>
  <c r="L136" i="1"/>
  <c r="L137" i="1"/>
  <c r="L145" i="1"/>
  <c r="L155" i="1"/>
  <c r="L158" i="1"/>
  <c r="L159" i="1"/>
  <c r="L167" i="1"/>
  <c r="L177" i="1"/>
  <c r="L180" i="1"/>
  <c r="L181" i="1"/>
  <c r="L189" i="1"/>
  <c r="L199" i="1"/>
  <c r="L202" i="1"/>
  <c r="L203" i="1"/>
  <c r="L211" i="1"/>
  <c r="L221" i="1"/>
  <c r="L224" i="1"/>
  <c r="L225" i="1"/>
  <c r="L233" i="1"/>
  <c r="L243" i="1"/>
  <c r="L246" i="1"/>
  <c r="L247" i="1"/>
  <c r="L255" i="1"/>
  <c r="L265" i="1"/>
  <c r="L268" i="1"/>
  <c r="L269" i="1"/>
  <c r="L277" i="1"/>
  <c r="L287" i="1"/>
  <c r="L290" i="1"/>
  <c r="L291" i="1"/>
  <c r="L299" i="1"/>
  <c r="L309" i="1"/>
  <c r="L312" i="1"/>
  <c r="L313" i="1"/>
  <c r="L321" i="1"/>
  <c r="L331" i="1"/>
  <c r="L334" i="1"/>
  <c r="L335" i="1"/>
  <c r="F13" i="1"/>
  <c r="F23" i="1"/>
  <c r="F26" i="1"/>
  <c r="F27" i="1"/>
  <c r="F35" i="1"/>
  <c r="F45" i="1"/>
  <c r="F48" i="1"/>
  <c r="F49" i="1"/>
  <c r="F57" i="1"/>
  <c r="F67" i="1"/>
  <c r="F70" i="1"/>
  <c r="F71" i="1"/>
  <c r="F79" i="1"/>
  <c r="F89" i="1"/>
  <c r="F93" i="1" s="1"/>
  <c r="F92" i="1"/>
  <c r="F101" i="1"/>
  <c r="F111" i="1"/>
  <c r="F114" i="1"/>
  <c r="F115" i="1"/>
  <c r="F123" i="1"/>
  <c r="F133" i="1"/>
  <c r="F136" i="1"/>
  <c r="F137" i="1"/>
  <c r="F145" i="1"/>
  <c r="F155" i="1"/>
  <c r="F158" i="1"/>
  <c r="F159" i="1"/>
  <c r="F167" i="1"/>
  <c r="F177" i="1"/>
  <c r="F180" i="1"/>
  <c r="F181" i="1"/>
  <c r="F189" i="1"/>
  <c r="F199" i="1"/>
  <c r="F202" i="1"/>
  <c r="F203" i="1"/>
  <c r="F211" i="1"/>
  <c r="F221" i="1"/>
  <c r="F224" i="1"/>
  <c r="F225" i="1"/>
  <c r="F233" i="1"/>
  <c r="F243" i="1"/>
  <c r="F246" i="1"/>
  <c r="F247" i="1"/>
  <c r="F255" i="1"/>
  <c r="F265" i="1"/>
  <c r="F268" i="1"/>
  <c r="F269" i="1"/>
  <c r="F287" i="1"/>
  <c r="F290" i="1"/>
  <c r="F291" i="1"/>
  <c r="F299" i="1"/>
  <c r="F309" i="1"/>
  <c r="F312" i="1"/>
  <c r="F313" i="1"/>
  <c r="F321" i="1"/>
  <c r="F331" i="1"/>
  <c r="F334" i="1"/>
  <c r="F335" i="1"/>
  <c r="J13" i="1"/>
  <c r="J23" i="1"/>
  <c r="J26" i="1"/>
  <c r="J27" i="1"/>
  <c r="J35" i="1"/>
  <c r="J45" i="1"/>
  <c r="J48" i="1"/>
  <c r="J49" i="1"/>
  <c r="J57" i="1"/>
  <c r="J67" i="1"/>
  <c r="J70" i="1"/>
  <c r="J71" i="1"/>
  <c r="J79" i="1"/>
  <c r="J89" i="1"/>
  <c r="J93" i="1" s="1"/>
  <c r="J92" i="1"/>
  <c r="J101" i="1"/>
  <c r="J111" i="1"/>
  <c r="J114" i="1"/>
  <c r="J115" i="1"/>
  <c r="J123" i="1"/>
  <c r="J133" i="1"/>
  <c r="J136" i="1"/>
  <c r="J137" i="1"/>
  <c r="J145" i="1"/>
  <c r="J155" i="1"/>
  <c r="J158" i="1"/>
  <c r="J159" i="1"/>
  <c r="J167" i="1"/>
  <c r="J177" i="1"/>
  <c r="J180" i="1"/>
  <c r="J181" i="1"/>
  <c r="J189" i="1"/>
  <c r="J199" i="1"/>
  <c r="J202" i="1"/>
  <c r="J203" i="1"/>
  <c r="J211" i="1"/>
  <c r="J221" i="1"/>
  <c r="J224" i="1"/>
  <c r="J225" i="1"/>
  <c r="J233" i="1"/>
  <c r="J243" i="1"/>
  <c r="J246" i="1"/>
  <c r="J247" i="1"/>
  <c r="J255" i="1"/>
  <c r="J268" i="1"/>
  <c r="J269" i="1"/>
  <c r="J277" i="1"/>
  <c r="J287" i="1"/>
  <c r="J290" i="1"/>
  <c r="J291" i="1"/>
  <c r="J299" i="1"/>
  <c r="J309" i="1"/>
  <c r="J312" i="1"/>
  <c r="J313" i="1"/>
  <c r="J321" i="1"/>
  <c r="J331" i="1"/>
  <c r="J334" i="1"/>
  <c r="I13" i="1"/>
  <c r="I23" i="1"/>
  <c r="I26" i="1"/>
  <c r="I27" i="1"/>
  <c r="I35" i="1"/>
  <c r="I45" i="1"/>
  <c r="I48" i="1"/>
  <c r="I49" i="1"/>
  <c r="I57" i="1"/>
  <c r="I67" i="1"/>
  <c r="I70" i="1"/>
  <c r="I71" i="1"/>
  <c r="I79" i="1"/>
  <c r="I89" i="1"/>
  <c r="I93" i="1" s="1"/>
  <c r="I92" i="1"/>
  <c r="I101" i="1"/>
  <c r="I111" i="1"/>
  <c r="I114" i="1"/>
  <c r="I115" i="1"/>
  <c r="I123" i="1"/>
  <c r="I133" i="1"/>
  <c r="I136" i="1"/>
  <c r="I137" i="1"/>
  <c r="I145" i="1"/>
  <c r="I158" i="1"/>
  <c r="I159" i="1"/>
  <c r="I167" i="1"/>
  <c r="I177" i="1"/>
  <c r="I180" i="1"/>
  <c r="I181" i="1"/>
  <c r="I189" i="1"/>
  <c r="I199" i="1"/>
  <c r="I202" i="1"/>
  <c r="I203" i="1"/>
  <c r="I211" i="1"/>
  <c r="I221" i="1"/>
  <c r="I224" i="1"/>
  <c r="I225" i="1"/>
  <c r="I233" i="1"/>
  <c r="I243" i="1"/>
  <c r="I246" i="1"/>
  <c r="I247" i="1"/>
  <c r="I255" i="1"/>
  <c r="I265" i="1"/>
  <c r="I268" i="1"/>
  <c r="I269" i="1"/>
  <c r="I277" i="1"/>
  <c r="I287" i="1"/>
  <c r="I290" i="1"/>
  <c r="I291" i="1"/>
  <c r="I299" i="1"/>
  <c r="I309" i="1"/>
  <c r="I312" i="1"/>
  <c r="I313" i="1"/>
  <c r="I321" i="1"/>
  <c r="I331" i="1"/>
  <c r="I334" i="1"/>
  <c r="I335" i="1"/>
  <c r="H13" i="1"/>
  <c r="H23" i="1"/>
  <c r="H26" i="1"/>
  <c r="H27" i="1"/>
  <c r="H35" i="1"/>
  <c r="H45" i="1"/>
  <c r="H48" i="1"/>
  <c r="H49" i="1"/>
  <c r="H57" i="1"/>
  <c r="H67" i="1"/>
  <c r="H70" i="1"/>
  <c r="H71" i="1"/>
  <c r="H79" i="1"/>
  <c r="H89" i="1"/>
  <c r="H93" i="1" s="1"/>
  <c r="H92" i="1"/>
  <c r="H101" i="1"/>
  <c r="H111" i="1"/>
  <c r="H114" i="1"/>
  <c r="H115" i="1"/>
  <c r="H123" i="1"/>
  <c r="H133" i="1"/>
  <c r="H136" i="1"/>
  <c r="H137" i="1"/>
  <c r="H145" i="1"/>
  <c r="H155" i="1"/>
  <c r="H158" i="1"/>
  <c r="H159" i="1"/>
  <c r="H167" i="1"/>
  <c r="H177" i="1"/>
  <c r="H180" i="1"/>
  <c r="H181" i="1"/>
  <c r="H189" i="1"/>
  <c r="H199" i="1"/>
  <c r="H202" i="1"/>
  <c r="H203" i="1"/>
  <c r="H211" i="1"/>
  <c r="H221" i="1"/>
  <c r="H224" i="1"/>
  <c r="H225" i="1"/>
  <c r="H233" i="1"/>
  <c r="H243" i="1"/>
  <c r="H246" i="1"/>
  <c r="H247" i="1"/>
  <c r="H255" i="1"/>
  <c r="H265" i="1"/>
  <c r="H268" i="1"/>
  <c r="H269" i="1"/>
  <c r="H277" i="1"/>
  <c r="H287" i="1"/>
  <c r="H290" i="1"/>
  <c r="H291" i="1"/>
  <c r="H299" i="1"/>
  <c r="H309" i="1"/>
  <c r="H312" i="1"/>
  <c r="H313" i="1"/>
  <c r="H321" i="1"/>
  <c r="H331" i="1"/>
  <c r="H334" i="1"/>
  <c r="G13" i="1"/>
  <c r="G23" i="1"/>
  <c r="G26" i="1"/>
  <c r="G27" i="1"/>
  <c r="G45" i="1"/>
  <c r="G48" i="1"/>
  <c r="G49" i="1"/>
  <c r="G57" i="1"/>
  <c r="G67" i="1"/>
  <c r="G70" i="1"/>
  <c r="G71" i="1"/>
  <c r="G79" i="1"/>
  <c r="G92" i="1"/>
  <c r="G93" i="1"/>
  <c r="G101" i="1"/>
  <c r="G111" i="1"/>
  <c r="G114" i="1"/>
  <c r="G115" i="1"/>
  <c r="G123" i="1"/>
  <c r="G133" i="1"/>
  <c r="G136" i="1"/>
  <c r="G137" i="1"/>
  <c r="G145" i="1"/>
  <c r="G155" i="1"/>
  <c r="G158" i="1"/>
  <c r="G159" i="1"/>
  <c r="G167" i="1"/>
  <c r="G177" i="1"/>
  <c r="G180" i="1"/>
  <c r="G181" i="1"/>
  <c r="G189" i="1"/>
  <c r="G199" i="1"/>
  <c r="G202" i="1"/>
  <c r="G203" i="1"/>
  <c r="G211" i="1"/>
  <c r="G221" i="1"/>
  <c r="G224" i="1"/>
  <c r="G225" i="1"/>
  <c r="G233" i="1"/>
  <c r="G243" i="1"/>
  <c r="G246" i="1"/>
  <c r="G247" i="1"/>
  <c r="G255" i="1"/>
  <c r="G265" i="1"/>
  <c r="G268" i="1"/>
  <c r="G269" i="1"/>
  <c r="G277" i="1"/>
  <c r="G287" i="1"/>
  <c r="G290" i="1"/>
  <c r="G291" i="1"/>
  <c r="G299" i="1"/>
  <c r="G309" i="1"/>
  <c r="G312" i="1"/>
  <c r="G313" i="1"/>
  <c r="G321" i="1"/>
  <c r="G335" i="1" s="1"/>
  <c r="G331" i="1"/>
  <c r="G334" i="1"/>
  <c r="H335" i="1" l="1"/>
  <c r="J335" i="1"/>
  <c r="I337" i="1"/>
  <c r="G337" i="1"/>
  <c r="L337" i="1"/>
  <c r="F337" i="1"/>
  <c r="J337" i="1"/>
  <c r="H3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2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6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 shapeId="0" xr:uid="{00000000-0006-0000-0000-00006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 shapeId="0" xr:uid="{00000000-0006-0000-0000-00006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 shapeId="0" xr:uid="{00000000-0006-0000-0000-00007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 shapeId="0" xr:uid="{00000000-0006-0000-0000-00007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 shapeId="0" xr:uid="{00000000-0006-0000-0000-00007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 shapeId="0" xr:uid="{00000000-0006-0000-0000-00007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 shapeId="0" xr:uid="{00000000-0006-0000-0000-00007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 shapeId="0" xr:uid="{00000000-0006-0000-0000-00007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 shapeId="0" xr:uid="{00000000-0006-0000-0000-00007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 shapeId="0" xr:uid="{00000000-0006-0000-0000-00007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 shapeId="0" xr:uid="{00000000-0006-0000-0000-00007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 shapeId="0" xr:uid="{00000000-0006-0000-0000-00007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 shapeId="0" xr:uid="{00000000-0006-0000-0000-00007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 shapeId="0" xr:uid="{00000000-0006-0000-0000-00007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 xr:uid="{00000000-0006-0000-0000-00007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 shapeId="0" xr:uid="{00000000-0006-0000-0000-00007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 shapeId="0" xr:uid="{00000000-0006-0000-0000-00008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 shapeId="0" xr:uid="{00000000-0006-0000-0000-00008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 shapeId="0" xr:uid="{00000000-0006-0000-0000-00008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 shapeId="0" xr:uid="{00000000-0006-0000-0000-00008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 shapeId="0" xr:uid="{00000000-0006-0000-0000-00008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 shapeId="0" xr:uid="{00000000-0006-0000-0000-00008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 shapeId="0" xr:uid="{00000000-0006-0000-0000-00008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 shapeId="0" xr:uid="{00000000-0006-0000-0000-00008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 shapeId="0" xr:uid="{00000000-0006-0000-0000-00008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 xr:uid="{00000000-0006-0000-0000-00008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 shapeId="0" xr:uid="{00000000-0006-0000-0000-00008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 shapeId="0" xr:uid="{00000000-0006-0000-0000-00008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 shapeId="0" xr:uid="{00000000-0006-0000-0000-00008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 xr:uid="{00000000-0006-0000-0000-00008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8" authorId="0" shapeId="0" xr:uid="{00000000-0006-0000-0000-00008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9" authorId="0" shapeId="0" xr:uid="{00000000-0006-0000-0000-00008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0" authorId="0" shapeId="0" xr:uid="{00000000-0006-0000-0000-00009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4" authorId="0" shapeId="0" xr:uid="{00000000-0006-0000-0000-00009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5" authorId="0" shapeId="0" xr:uid="{00000000-0006-0000-0000-00009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6" authorId="0" shapeId="0" xr:uid="{00000000-0006-0000-0000-00009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7" authorId="0" shapeId="0" xr:uid="{00000000-0006-0000-0000-00009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8" authorId="0" shapeId="0" xr:uid="{00000000-0006-0000-0000-00009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9" authorId="0" shapeId="0" xr:uid="{00000000-0006-0000-0000-00009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0" authorId="0" shapeId="0" xr:uid="{00000000-0006-0000-0000-00009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4" authorId="0" shapeId="0" xr:uid="{00000000-0006-0000-0000-00009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5" authorId="0" shapeId="0" xr:uid="{00000000-0006-0000-0000-00009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7" authorId="0" shapeId="0" xr:uid="{00000000-0006-0000-0000-00009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8" authorId="0" shapeId="0" xr:uid="{00000000-0006-0000-0000-00009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0" authorId="0" shapeId="0" xr:uid="{00000000-0006-0000-0000-00009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1" authorId="0" shapeId="0" xr:uid="{00000000-0006-0000-0000-00009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2" authorId="0" shapeId="0" xr:uid="{00000000-0006-0000-0000-00009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6" authorId="0" shapeId="0" xr:uid="{00000000-0006-0000-0000-00009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7" authorId="0" shapeId="0" xr:uid="{00000000-0006-0000-0000-0000A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8" authorId="0" shapeId="0" xr:uid="{00000000-0006-0000-0000-0000A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9" authorId="0" shapeId="0" xr:uid="{00000000-0006-0000-0000-0000A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0" authorId="0" shapeId="0" xr:uid="{00000000-0006-0000-0000-0000A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1" authorId="0" shapeId="0" xr:uid="{00000000-0006-0000-0000-0000A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2" authorId="0" shapeId="0" xr:uid="{00000000-0006-0000-0000-0000A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6" authorId="0" shapeId="0" xr:uid="{00000000-0006-0000-0000-0000A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7" authorId="0" shapeId="0" xr:uid="{00000000-0006-0000-0000-0000A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9" authorId="0" shapeId="0" xr:uid="{00000000-0006-0000-0000-0000A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0" authorId="0" shapeId="0" xr:uid="{00000000-0006-0000-0000-0000A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2" authorId="0" shapeId="0" xr:uid="{00000000-0006-0000-0000-0000A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3" authorId="0" shapeId="0" xr:uid="{00000000-0006-0000-0000-0000A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4" authorId="0" shapeId="0" xr:uid="{00000000-0006-0000-0000-0000A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8" authorId="0" shapeId="0" xr:uid="{00000000-0006-0000-0000-0000A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9" authorId="0" shapeId="0" xr:uid="{00000000-0006-0000-0000-0000A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0" authorId="0" shapeId="0" xr:uid="{00000000-0006-0000-0000-0000A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1" authorId="0" shapeId="0" xr:uid="{00000000-0006-0000-0000-0000B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2" authorId="0" shapeId="0" xr:uid="{00000000-0006-0000-0000-0000B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3" authorId="0" shapeId="0" xr:uid="{00000000-0006-0000-0000-0000B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4" authorId="0" shapeId="0" xr:uid="{00000000-0006-0000-0000-0000B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8" authorId="0" shapeId="0" xr:uid="{00000000-0006-0000-0000-0000B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9" authorId="0" shapeId="0" xr:uid="{00000000-0006-0000-0000-0000B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1" authorId="0" shapeId="0" xr:uid="{00000000-0006-0000-0000-0000B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2" authorId="0" shapeId="0" xr:uid="{00000000-0006-0000-0000-0000B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4" authorId="0" shapeId="0" xr:uid="{00000000-0006-0000-0000-0000B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5" authorId="0" shapeId="0" xr:uid="{00000000-0006-0000-0000-0000B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6" authorId="0" shapeId="0" xr:uid="{00000000-0006-0000-0000-0000B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0" authorId="0" shapeId="0" xr:uid="{00000000-0006-0000-0000-0000B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1" authorId="0" shapeId="0" xr:uid="{00000000-0006-0000-0000-0000B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2" authorId="0" shapeId="0" xr:uid="{00000000-0006-0000-0000-0000B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3" authorId="0" shapeId="0" xr:uid="{00000000-0006-0000-0000-0000B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4" authorId="0" shapeId="0" xr:uid="{00000000-0006-0000-0000-0000B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5" authorId="0" shapeId="0" xr:uid="{00000000-0006-0000-0000-0000C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6" authorId="0" shapeId="0" xr:uid="{00000000-0006-0000-0000-0000C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0" authorId="0" shapeId="0" xr:uid="{00000000-0006-0000-0000-0000C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1" authorId="0" shapeId="0" xr:uid="{00000000-0006-0000-0000-0000C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3" authorId="0" shapeId="0" xr:uid="{00000000-0006-0000-0000-0000C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4" authorId="0" shapeId="0" xr:uid="{00000000-0006-0000-0000-0000C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6" authorId="0" shapeId="0" xr:uid="{00000000-0006-0000-0000-0000C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7" authorId="0" shapeId="0" xr:uid="{00000000-0006-0000-0000-0000C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8" authorId="0" shapeId="0" xr:uid="{00000000-0006-0000-0000-0000C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2" authorId="0" shapeId="0" xr:uid="{00000000-0006-0000-0000-0000C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3" authorId="0" shapeId="0" xr:uid="{00000000-0006-0000-0000-0000C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4" authorId="0" shapeId="0" xr:uid="{00000000-0006-0000-0000-0000C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5" authorId="0" shapeId="0" xr:uid="{00000000-0006-0000-0000-0000C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6" authorId="0" shapeId="0" xr:uid="{00000000-0006-0000-0000-0000C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7" authorId="0" shapeId="0" xr:uid="{00000000-0006-0000-0000-0000C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8" authorId="0" shapeId="0" xr:uid="{00000000-0006-0000-0000-0000C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2" authorId="0" shapeId="0" xr:uid="{00000000-0006-0000-0000-0000D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3" authorId="0" shapeId="0" xr:uid="{00000000-0006-0000-0000-0000D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5" authorId="0" shapeId="0" xr:uid="{00000000-0006-0000-0000-0000D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7" authorId="0" shapeId="0" xr:uid="{00000000-0006-0000-0000-0000D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<sst xmlns="http://schemas.openxmlformats.org/spreadsheetml/2006/main" count="1223" uniqueCount="108">
  <si>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</si>
  <si>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</si>
  <si>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</si>
  <si>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</si>
  <si>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</si>
  <si>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</si>
  <si>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</si>
  <si>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</si>
  <si>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</si>
  <si>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</si>
  <si>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</si>
  <si>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</si>
  <si>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</si>
  <si>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</si>
  <si>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</si>
  <si>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</si>
  <si>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</si>
  <si>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</si>
  <si>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</si>
  <si>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</si>
  <si>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</si>
  <si>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</si>
  <si>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</si>
  <si>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</si>
  <si>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</si>
  <si>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</si>
  <si>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</si>
  <si>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</si>
  <si>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</si>
  <si>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</si>
  <si>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</si>
  <si>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</si>
  <si>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</si>
  <si>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</si>
  <si>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</si>
  <si>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</si>
  <si>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</si>
  <si>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</si>
  <si>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</si>
  <si>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</si>
  <si>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Итого за день:</t>
  </si>
  <si>
    <t>Среднее значение за период:</t>
  </si>
  <si>
    <t>Управляющий ООО "ОЛЕС"</t>
  </si>
  <si>
    <t>Васьков Е.Л.</t>
  </si>
  <si>
    <t>Каша Дружба молочная с маслом</t>
  </si>
  <si>
    <t xml:space="preserve">Батон пшеничный </t>
  </si>
  <si>
    <t>Каша пшенная молочная с маслом</t>
  </si>
  <si>
    <t xml:space="preserve">Яблоко свежее </t>
  </si>
  <si>
    <t>Хлеб ржаной</t>
  </si>
  <si>
    <t>Чай с сахаром</t>
  </si>
  <si>
    <t>Помидоры свежие</t>
  </si>
  <si>
    <t>Суп картофельный с горохом с гренками</t>
  </si>
  <si>
    <t>Каша Царская</t>
  </si>
  <si>
    <t>Плов с филе куриным</t>
  </si>
  <si>
    <t>Напиток ягодный</t>
  </si>
  <si>
    <t>Хлеб ржано-пшеничный витаминизированный</t>
  </si>
  <si>
    <t>Изделие кондитерское</t>
  </si>
  <si>
    <t>Пудинг творожный со сгущеным молоком</t>
  </si>
  <si>
    <t>Чай с молоком</t>
  </si>
  <si>
    <t>Бутерброд с сыром</t>
  </si>
  <si>
    <t>Бутерброд с маслом</t>
  </si>
  <si>
    <t>Рассольник Ленинградский со сметаной</t>
  </si>
  <si>
    <t>Пюре картофельное</t>
  </si>
  <si>
    <t>Биточки по-домашнему</t>
  </si>
  <si>
    <t>Чай с лимоном</t>
  </si>
  <si>
    <t>Кнели куриные/макароны отварные</t>
  </si>
  <si>
    <t>Огурцы свежие</t>
  </si>
  <si>
    <t>Борщ с морской капустой со сметаной</t>
  </si>
  <si>
    <t>Жаркое по-домашнему</t>
  </si>
  <si>
    <t>Жаркое с говядиной</t>
  </si>
  <si>
    <t>Изделие мучное</t>
  </si>
  <si>
    <t>Колбаска Витаминная</t>
  </si>
  <si>
    <t>Биточки рыбные с капустой/рис припущенный</t>
  </si>
  <si>
    <t>Суп-лапша</t>
  </si>
  <si>
    <t>Филе куриное в соусе</t>
  </si>
  <si>
    <t>Каша гречневая рассыпчатая</t>
  </si>
  <si>
    <t>Нектар фруктовый</t>
  </si>
  <si>
    <t>Батон пшеничный</t>
  </si>
  <si>
    <t>Соус Болоньезе/макароны отварные</t>
  </si>
  <si>
    <t>Щи из свежей капусты со сметаной</t>
  </si>
  <si>
    <t>Тефтели Русские в соусе</t>
  </si>
  <si>
    <t>сладкое</t>
  </si>
  <si>
    <t>Кекс</t>
  </si>
  <si>
    <t>Вафли</t>
  </si>
  <si>
    <t>Бутерброд с маслом и сыром</t>
  </si>
  <si>
    <t>Печенье</t>
  </si>
  <si>
    <t>Нектар разливной</t>
  </si>
  <si>
    <t>Булгур со свининой</t>
  </si>
  <si>
    <t>Щницель из свинины</t>
  </si>
  <si>
    <t>Капуста тушеная</t>
  </si>
  <si>
    <t>Филе птицы в соусе/макароны отварные</t>
  </si>
  <si>
    <t>Суп картофельный вегетарианский</t>
  </si>
  <si>
    <t>Банан свежий</t>
  </si>
  <si>
    <t>Омлет натуральный с маслом</t>
  </si>
  <si>
    <t>Гуляш из свинины</t>
  </si>
  <si>
    <t>Макароны отварные</t>
  </si>
  <si>
    <t>Напиток из яблок</t>
  </si>
  <si>
    <t>Кефир</t>
  </si>
  <si>
    <t>Гуляш из свинины/булгур припущенный</t>
  </si>
  <si>
    <t>Салат из свежих огурцов</t>
  </si>
  <si>
    <t>Котлета Пожарская</t>
  </si>
  <si>
    <t>Рис припущенный</t>
  </si>
  <si>
    <t>Каша геркулесовая молочная с маслом</t>
  </si>
  <si>
    <t xml:space="preserve">Бутерброд с маслом </t>
  </si>
  <si>
    <t>Яйцо отварное</t>
  </si>
  <si>
    <t>кисломол.</t>
  </si>
  <si>
    <t>Свинина по-строгановски</t>
  </si>
  <si>
    <t>МАОУ СОШ №105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</si>
</sst>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workbookViewId="0">
      <selection activeCell="Q22" sqref="Q22"/>
    </sheetView>
  </sheetViews>
  <sheetFormatPr defaultRowHeight="14.4" x14ac:dyDescent="0.3"/>
  <cols>
    <col min="1" max="1" width="3.88671875" customWidth="1"/>
    <col min="2" max="2" width="4.5546875" customWidth="1"/>
    <col min="3" max="3" width="8.33203125" customWidth="1"/>
    <col min="4" max="4" width="10.77734375" customWidth="1"/>
    <col min="5" max="5" width="51.77734375" customWidth="1"/>
    <col min="6" max="6" width="8.5546875" customWidth="1"/>
    <col min="7" max="7" width="9.21875" customWidth="1"/>
    <col min="8" max="8" width="6.77734375" customWidth="1"/>
    <col min="9" max="9" width="6.109375" customWidth="1"/>
    <col min="10" max="10" width="7.33203125" customWidth="1"/>
    <col min="11" max="11" width="9.21875" customWidth="1"/>
    <col min="12" max="12" width="8.33203125" customWidth="1"/>
  </cols>
  <sheetData>
    <row r="1" spans="1:12" ht="16.05" customHeight="1" x14ac:dyDescent="0.3">
      <c r="A1" t="s">
        <v>0</v>
      </c>
      <c r="C1" s="16" t="s">
        <v>107</v>
      </c>
      <c r="D1" s="17"/>
      <c r="E1" s="18"/>
      <c r="F1" t="s">
        <v>1</v>
      </c>
      <c r="G1" t="s">
        <v>2</v>
      </c>
      <c r="H1" s="16" t="s">
        <v>42</v>
      </c>
      <c r="I1" s="17"/>
      <c r="J1" s="17"/>
      <c r="K1" s="18"/>
    </row>
    <row r="2" spans="1:12" ht="16.05" customHeight="1" x14ac:dyDescent="0.3">
      <c r="A2" t="s">
        <v>3</v>
      </c>
      <c r="G2" t="s">
        <v>4</v>
      </c>
      <c r="H2" s="16" t="s">
        <v>43</v>
      </c>
      <c r="I2" s="17"/>
      <c r="J2" s="17"/>
      <c r="K2" s="18"/>
    </row>
    <row r="3" spans="1:12" ht="16.05" customHeight="1" x14ac:dyDescent="0.3">
      <c r="A3" t="s">
        <v>5</v>
      </c>
      <c r="E3" t="s">
        <v>6</v>
      </c>
      <c r="G3" t="s">
        <v>7</v>
      </c>
      <c r="H3" s="1">
        <v>1</v>
      </c>
      <c r="I3" s="1">
        <v>6</v>
      </c>
      <c r="J3" s="1">
        <v>2026</v>
      </c>
    </row>
    <row r="4" spans="1:12" ht="16.05" customHeight="1" x14ac:dyDescent="0.3">
      <c r="H4" t="s">
        <v>8</v>
      </c>
      <c r="I4" t="s">
        <v>9</v>
      </c>
      <c r="J4" t="s">
        <v>10</v>
      </c>
    </row>
    <row r="5" spans="1:12" ht="42.3" customHeight="1" x14ac:dyDescent="0.3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22</v>
      </c>
    </row>
    <row r="6" spans="1:12" ht="14.4" customHeight="1" x14ac:dyDescent="0.3">
      <c r="A6" s="3">
        <v>1</v>
      </c>
      <c r="B6" s="3">
        <v>1</v>
      </c>
      <c r="C6" s="3" t="s">
        <v>23</v>
      </c>
      <c r="D6" s="4" t="s">
        <v>24</v>
      </c>
      <c r="E6" s="1" t="s">
        <v>46</v>
      </c>
      <c r="F6" s="1">
        <v>210</v>
      </c>
      <c r="G6" s="1">
        <v>11.86</v>
      </c>
      <c r="H6" s="1">
        <v>11.7</v>
      </c>
      <c r="I6" s="1">
        <v>30.25</v>
      </c>
      <c r="J6" s="1">
        <f>G6*4+H6*9+I6*4</f>
        <v>273.74</v>
      </c>
      <c r="K6" s="1"/>
      <c r="L6" s="1"/>
    </row>
    <row r="7" spans="1:12" ht="14.4" customHeight="1" x14ac:dyDescent="0.3">
      <c r="A7" s="5" t="s">
        <v>25</v>
      </c>
      <c r="B7" s="5" t="s">
        <v>25</v>
      </c>
      <c r="C7" s="5" t="s">
        <v>25</v>
      </c>
      <c r="D7" s="6" t="s">
        <v>36</v>
      </c>
      <c r="E7" s="1" t="s">
        <v>59</v>
      </c>
      <c r="F7" s="1">
        <v>50</v>
      </c>
      <c r="G7" s="1">
        <v>4</v>
      </c>
      <c r="H7" s="1">
        <v>6</v>
      </c>
      <c r="I7" s="1">
        <v>10</v>
      </c>
      <c r="J7" s="1">
        <f t="shared" ref="J7:J10" si="0">G7*4+H7*9+I7*4</f>
        <v>110</v>
      </c>
      <c r="K7" s="1"/>
      <c r="L7" s="1"/>
    </row>
    <row r="8" spans="1:12" ht="14.4" customHeight="1" x14ac:dyDescent="0.3">
      <c r="A8" s="5" t="s">
        <v>25</v>
      </c>
      <c r="B8" s="5" t="s">
        <v>25</v>
      </c>
      <c r="C8" s="5" t="s">
        <v>25</v>
      </c>
      <c r="D8" s="4" t="s">
        <v>26</v>
      </c>
      <c r="E8" s="1" t="s">
        <v>49</v>
      </c>
      <c r="F8" s="1">
        <v>200</v>
      </c>
      <c r="G8" s="1">
        <v>0.41</v>
      </c>
      <c r="H8" s="1">
        <v>0.08</v>
      </c>
      <c r="I8" s="1">
        <v>13.75</v>
      </c>
      <c r="J8" s="1">
        <f t="shared" si="0"/>
        <v>57.36</v>
      </c>
      <c r="K8" s="1"/>
      <c r="L8" s="1"/>
    </row>
    <row r="9" spans="1:12" ht="14.4" customHeight="1" x14ac:dyDescent="0.3">
      <c r="A9" s="5" t="s">
        <v>25</v>
      </c>
      <c r="B9" s="5" t="s">
        <v>25</v>
      </c>
      <c r="C9" s="5" t="s">
        <v>25</v>
      </c>
      <c r="D9" s="4" t="s">
        <v>27</v>
      </c>
      <c r="E9" s="1" t="s">
        <v>48</v>
      </c>
      <c r="F9" s="1">
        <v>19</v>
      </c>
      <c r="G9" s="1">
        <v>2.5</v>
      </c>
      <c r="H9" s="1">
        <v>1</v>
      </c>
      <c r="I9" s="1">
        <v>16.7</v>
      </c>
      <c r="J9" s="1">
        <f t="shared" si="0"/>
        <v>85.8</v>
      </c>
      <c r="K9" s="1"/>
      <c r="L9" s="1"/>
    </row>
    <row r="10" spans="1:12" ht="14.4" customHeight="1" x14ac:dyDescent="0.3">
      <c r="A10" s="5" t="s">
        <v>25</v>
      </c>
      <c r="B10" s="5" t="s">
        <v>25</v>
      </c>
      <c r="C10" s="5" t="s">
        <v>25</v>
      </c>
      <c r="D10" s="4" t="s">
        <v>28</v>
      </c>
      <c r="E10" s="1" t="s">
        <v>47</v>
      </c>
      <c r="F10" s="1">
        <v>150</v>
      </c>
      <c r="G10" s="1">
        <v>0.6</v>
      </c>
      <c r="H10" s="1">
        <v>0.6</v>
      </c>
      <c r="I10" s="1">
        <v>12.7</v>
      </c>
      <c r="J10" s="1">
        <f t="shared" si="0"/>
        <v>58.599999999999994</v>
      </c>
      <c r="K10" s="1"/>
      <c r="L10" s="1"/>
    </row>
    <row r="11" spans="1:12" ht="14.4" customHeight="1" x14ac:dyDescent="0.3">
      <c r="A11" s="5" t="s">
        <v>25</v>
      </c>
      <c r="B11" s="5" t="s">
        <v>25</v>
      </c>
      <c r="C11" s="5" t="s">
        <v>25</v>
      </c>
      <c r="D11" s="6"/>
      <c r="E11" s="1"/>
      <c r="F11" s="1"/>
      <c r="G11" s="1"/>
      <c r="H11" s="1"/>
      <c r="I11" s="1"/>
      <c r="J11" s="1"/>
      <c r="K11" s="1"/>
      <c r="L11" s="1"/>
    </row>
    <row r="12" spans="1:12" ht="14.4" customHeight="1" x14ac:dyDescent="0.3">
      <c r="A12" s="5" t="s">
        <v>25</v>
      </c>
      <c r="B12" s="5" t="s">
        <v>25</v>
      </c>
      <c r="C12" s="5" t="s">
        <v>25</v>
      </c>
      <c r="D12" s="6"/>
      <c r="E12" s="1"/>
      <c r="F12" s="1"/>
      <c r="G12" s="1"/>
      <c r="H12" s="1"/>
      <c r="I12" s="1"/>
      <c r="J12" s="1"/>
      <c r="K12" s="1"/>
      <c r="L12" s="1"/>
    </row>
    <row r="13" spans="1:12" ht="14.4" customHeight="1" x14ac:dyDescent="0.3">
      <c r="A13" s="7"/>
      <c r="B13" s="7"/>
      <c r="C13" s="7" t="s">
        <v>29</v>
      </c>
      <c r="D13" s="8"/>
      <c r="E13" s="8"/>
      <c r="F13" s="8">
        <f>SUM(F6:F12)</f>
        <v>629</v>
      </c>
      <c r="G13" s="8">
        <f>SUM(G6:G12)</f>
        <v>19.37</v>
      </c>
      <c r="H13" s="8">
        <f>SUM(H6:H12)</f>
        <v>19.38</v>
      </c>
      <c r="I13" s="8">
        <f>SUM(I6:I12)</f>
        <v>83.4</v>
      </c>
      <c r="J13" s="8">
        <f>SUM(J6:J12)</f>
        <v>585.5</v>
      </c>
      <c r="K13" s="8"/>
      <c r="L13" s="8">
        <f>SUM(L6:L12)</f>
        <v>0</v>
      </c>
    </row>
    <row r="14" spans="1:12" ht="14.4" customHeight="1" x14ac:dyDescent="0.3">
      <c r="A14" s="3">
        <v>1</v>
      </c>
      <c r="B14" s="3">
        <v>1</v>
      </c>
      <c r="C14" s="3" t="s">
        <v>30</v>
      </c>
      <c r="D14" s="4" t="s">
        <v>31</v>
      </c>
      <c r="E14" s="1" t="s">
        <v>50</v>
      </c>
      <c r="F14" s="1">
        <v>60</v>
      </c>
      <c r="G14" s="1">
        <v>0.5</v>
      </c>
      <c r="H14" s="1">
        <v>0.09</v>
      </c>
      <c r="I14" s="1">
        <v>1.71</v>
      </c>
      <c r="J14" s="1">
        <f>G14*4+H14*9+I14*4</f>
        <v>9.65</v>
      </c>
      <c r="K14" s="1"/>
      <c r="L14" s="1"/>
    </row>
    <row r="15" spans="1:12" ht="14.4" customHeight="1" x14ac:dyDescent="0.3">
      <c r="A15" s="5" t="s">
        <v>25</v>
      </c>
      <c r="B15" s="5" t="s">
        <v>25</v>
      </c>
      <c r="C15" s="5" t="s">
        <v>25</v>
      </c>
      <c r="D15" s="4" t="s">
        <v>32</v>
      </c>
      <c r="E15" s="1" t="s">
        <v>51</v>
      </c>
      <c r="F15" s="1">
        <v>260</v>
      </c>
      <c r="G15" s="1">
        <v>7</v>
      </c>
      <c r="H15" s="1">
        <v>6.64</v>
      </c>
      <c r="I15" s="1">
        <v>34.14</v>
      </c>
      <c r="J15" s="1">
        <f t="shared" ref="J15:J20" si="1">G15*4+H15*9+I15*4</f>
        <v>224.32</v>
      </c>
      <c r="K15" s="1"/>
      <c r="L15" s="1"/>
    </row>
    <row r="16" spans="1:12" ht="14.4" customHeight="1" x14ac:dyDescent="0.3">
      <c r="A16" s="5" t="s">
        <v>25</v>
      </c>
      <c r="B16" s="5" t="s">
        <v>25</v>
      </c>
      <c r="C16" s="5" t="s">
        <v>25</v>
      </c>
      <c r="D16" s="4" t="s">
        <v>33</v>
      </c>
      <c r="E16" s="1" t="s">
        <v>53</v>
      </c>
      <c r="F16" s="1">
        <v>220</v>
      </c>
      <c r="G16" s="1">
        <v>12.7</v>
      </c>
      <c r="H16" s="1">
        <v>19</v>
      </c>
      <c r="I16" s="1">
        <v>32</v>
      </c>
      <c r="J16" s="1">
        <f t="shared" si="1"/>
        <v>349.8</v>
      </c>
      <c r="K16" s="1"/>
      <c r="L16" s="1"/>
    </row>
    <row r="17" spans="1:12" ht="14.4" customHeight="1" x14ac:dyDescent="0.3">
      <c r="A17" s="5" t="s">
        <v>25</v>
      </c>
      <c r="B17" s="5" t="s">
        <v>25</v>
      </c>
      <c r="C17" s="5" t="s">
        <v>25</v>
      </c>
      <c r="D17" s="4" t="s">
        <v>34</v>
      </c>
      <c r="E17" s="1"/>
      <c r="F17" s="1"/>
      <c r="G17" s="1"/>
      <c r="H17" s="1"/>
      <c r="I17" s="1"/>
      <c r="J17" s="1"/>
      <c r="K17" s="1"/>
      <c r="L17" s="1"/>
    </row>
    <row r="18" spans="1:12" ht="14.4" customHeight="1" x14ac:dyDescent="0.3">
      <c r="A18" s="5" t="s">
        <v>25</v>
      </c>
      <c r="B18" s="5" t="s">
        <v>25</v>
      </c>
      <c r="C18" s="5" t="s">
        <v>25</v>
      </c>
      <c r="D18" s="4" t="s">
        <v>35</v>
      </c>
      <c r="E18" s="1" t="s">
        <v>54</v>
      </c>
      <c r="F18" s="1">
        <v>200</v>
      </c>
      <c r="G18" s="1">
        <v>0</v>
      </c>
      <c r="H18" s="1">
        <v>0</v>
      </c>
      <c r="I18" s="1">
        <v>14</v>
      </c>
      <c r="J18" s="1">
        <f t="shared" si="1"/>
        <v>56</v>
      </c>
      <c r="K18" s="1"/>
      <c r="L18" s="1"/>
    </row>
    <row r="19" spans="1:12" ht="14.4" customHeight="1" x14ac:dyDescent="0.3">
      <c r="A19" s="5" t="s">
        <v>25</v>
      </c>
      <c r="B19" s="5" t="s">
        <v>25</v>
      </c>
      <c r="C19" s="5" t="s">
        <v>25</v>
      </c>
      <c r="D19" s="4" t="s">
        <v>36</v>
      </c>
      <c r="E19" s="1" t="s">
        <v>45</v>
      </c>
      <c r="F19" s="1">
        <v>30</v>
      </c>
      <c r="G19" s="1">
        <v>2.5</v>
      </c>
      <c r="H19" s="1">
        <v>1</v>
      </c>
      <c r="I19" s="1">
        <v>16.7</v>
      </c>
      <c r="J19" s="1">
        <f t="shared" si="1"/>
        <v>85.8</v>
      </c>
      <c r="K19" s="1"/>
      <c r="L19" s="1"/>
    </row>
    <row r="20" spans="1:12" ht="14.4" customHeight="1" x14ac:dyDescent="0.3">
      <c r="A20" s="5" t="s">
        <v>25</v>
      </c>
      <c r="B20" s="5" t="s">
        <v>25</v>
      </c>
      <c r="C20" s="5" t="s">
        <v>25</v>
      </c>
      <c r="D20" s="4" t="s">
        <v>37</v>
      </c>
      <c r="E20" s="1" t="s">
        <v>55</v>
      </c>
      <c r="F20" s="1">
        <v>30</v>
      </c>
      <c r="G20" s="1">
        <v>2.5</v>
      </c>
      <c r="H20" s="1">
        <v>1</v>
      </c>
      <c r="I20" s="1">
        <v>16.7</v>
      </c>
      <c r="J20" s="1">
        <f t="shared" si="1"/>
        <v>85.8</v>
      </c>
      <c r="K20" s="1"/>
      <c r="L20" s="1"/>
    </row>
    <row r="21" spans="1:12" ht="14.4" customHeight="1" x14ac:dyDescent="0.3">
      <c r="A21" s="5" t="s">
        <v>25</v>
      </c>
      <c r="B21" s="5" t="s">
        <v>25</v>
      </c>
      <c r="C21" s="5" t="s">
        <v>25</v>
      </c>
      <c r="D21" s="6"/>
      <c r="E21" s="1"/>
      <c r="F21" s="1"/>
      <c r="G21" s="1"/>
      <c r="H21" s="1"/>
      <c r="I21" s="1"/>
      <c r="J21" s="1"/>
      <c r="K21" s="1"/>
      <c r="L21" s="1"/>
    </row>
    <row r="22" spans="1:12" ht="14.4" customHeight="1" x14ac:dyDescent="0.3">
      <c r="A22" s="5" t="s">
        <v>25</v>
      </c>
      <c r="B22" s="5" t="s">
        <v>25</v>
      </c>
      <c r="C22" s="5" t="s">
        <v>25</v>
      </c>
      <c r="D22" s="6"/>
      <c r="E22" s="1"/>
      <c r="F22" s="1"/>
      <c r="G22" s="1"/>
      <c r="H22" s="1"/>
      <c r="I22" s="1"/>
      <c r="J22" s="1"/>
      <c r="K22" s="1"/>
      <c r="L22" s="1"/>
    </row>
    <row r="23" spans="1:12" ht="14.4" customHeight="1" x14ac:dyDescent="0.3">
      <c r="A23" s="7"/>
      <c r="B23" s="7"/>
      <c r="C23" s="7" t="s">
        <v>29</v>
      </c>
      <c r="D23" s="8"/>
      <c r="E23" s="8"/>
      <c r="F23" s="8">
        <f>SUM(F14:F22)</f>
        <v>800</v>
      </c>
      <c r="G23" s="8">
        <f>SUM(G14:G22)</f>
        <v>25.2</v>
      </c>
      <c r="H23" s="8">
        <f>SUM(H14:H22)</f>
        <v>27.73</v>
      </c>
      <c r="I23" s="8">
        <f>SUM(I14:I22)</f>
        <v>115.25</v>
      </c>
      <c r="J23" s="8">
        <f>SUM(J14:J22)</f>
        <v>811.36999999999989</v>
      </c>
      <c r="K23" s="8"/>
      <c r="L23" s="8">
        <f>SUM(L14:L22)</f>
        <v>0</v>
      </c>
    </row>
    <row r="24" spans="1:12" ht="14.4" customHeight="1" x14ac:dyDescent="0.3">
      <c r="A24" s="3">
        <v>1</v>
      </c>
      <c r="B24" s="3">
        <v>1</v>
      </c>
      <c r="C24" s="3" t="s">
        <v>38</v>
      </c>
      <c r="D24" s="4" t="s">
        <v>39</v>
      </c>
      <c r="E24" s="1" t="s">
        <v>56</v>
      </c>
      <c r="F24" s="1">
        <v>100</v>
      </c>
      <c r="G24" s="1">
        <v>10.1</v>
      </c>
      <c r="H24" s="1">
        <v>10.199999999999999</v>
      </c>
      <c r="I24" s="1">
        <v>35.200000000000003</v>
      </c>
      <c r="J24" s="1">
        <f t="shared" ref="J24:J25" si="2">G24*4+H24*9+I24*4</f>
        <v>273</v>
      </c>
      <c r="K24" s="1"/>
      <c r="L24" s="1"/>
    </row>
    <row r="25" spans="1:12" ht="14.4" customHeight="1" x14ac:dyDescent="0.3">
      <c r="A25" s="5" t="s">
        <v>25</v>
      </c>
      <c r="B25" s="5" t="s">
        <v>25</v>
      </c>
      <c r="C25" s="5" t="s">
        <v>25</v>
      </c>
      <c r="D25" s="4" t="s">
        <v>35</v>
      </c>
      <c r="E25" s="1" t="s">
        <v>49</v>
      </c>
      <c r="F25" s="1">
        <v>200</v>
      </c>
      <c r="G25" s="1">
        <v>0.41</v>
      </c>
      <c r="H25" s="1">
        <v>0.08</v>
      </c>
      <c r="I25" s="1">
        <v>13.75</v>
      </c>
      <c r="J25" s="1">
        <f t="shared" si="2"/>
        <v>57.36</v>
      </c>
      <c r="K25" s="1"/>
      <c r="L25" s="1"/>
    </row>
    <row r="26" spans="1:12" ht="14.4" customHeight="1" x14ac:dyDescent="0.3">
      <c r="A26" s="7"/>
      <c r="B26" s="7"/>
      <c r="C26" s="7" t="s">
        <v>29</v>
      </c>
      <c r="D26" s="8"/>
      <c r="E26" s="8"/>
      <c r="F26" s="8">
        <f>SUM(F24:F25)</f>
        <v>300</v>
      </c>
      <c r="G26" s="8">
        <f>SUM(G24:G25)</f>
        <v>10.51</v>
      </c>
      <c r="H26" s="8">
        <f>SUM(H24:H25)</f>
        <v>10.28</v>
      </c>
      <c r="I26" s="8">
        <f>SUM(I24:I25)</f>
        <v>48.95</v>
      </c>
      <c r="J26" s="8">
        <f>SUM(J24:J25)</f>
        <v>330.36</v>
      </c>
      <c r="K26" s="8"/>
      <c r="L26" s="8">
        <f>SUM(L24:L25)</f>
        <v>0</v>
      </c>
    </row>
    <row r="27" spans="1:12" ht="14.4" customHeight="1" x14ac:dyDescent="0.3">
      <c r="A27" s="9"/>
      <c r="B27" s="9"/>
      <c r="C27" s="9" t="s">
        <v>40</v>
      </c>
      <c r="D27" s="10"/>
      <c r="E27" s="11"/>
      <c r="F27" s="11">
        <f>F13+F23+F26</f>
        <v>1729</v>
      </c>
      <c r="G27" s="11">
        <f>G13+G23+G26</f>
        <v>55.08</v>
      </c>
      <c r="H27" s="11">
        <f>H13+H23+H26</f>
        <v>57.39</v>
      </c>
      <c r="I27" s="11">
        <f>I13+I23+I26</f>
        <v>247.60000000000002</v>
      </c>
      <c r="J27" s="11">
        <f>J13+J23+J26</f>
        <v>1727.23</v>
      </c>
      <c r="K27" s="11"/>
      <c r="L27" s="11">
        <f>L13+L23+L26</f>
        <v>0</v>
      </c>
    </row>
    <row r="28" spans="1:12" ht="14.4" customHeight="1" x14ac:dyDescent="0.3">
      <c r="A28" s="3">
        <v>1</v>
      </c>
      <c r="B28" s="3">
        <v>2</v>
      </c>
      <c r="C28" s="3" t="s">
        <v>23</v>
      </c>
      <c r="D28" s="4" t="s">
        <v>24</v>
      </c>
      <c r="E28" s="1" t="s">
        <v>57</v>
      </c>
      <c r="F28" s="1">
        <v>275</v>
      </c>
      <c r="G28" s="1">
        <v>14.6</v>
      </c>
      <c r="H28" s="1">
        <v>10.8</v>
      </c>
      <c r="I28" s="1">
        <v>36</v>
      </c>
      <c r="J28" s="1">
        <f t="shared" ref="J28:J30" si="3">G28*4+H28*9+I28*4</f>
        <v>299.60000000000002</v>
      </c>
      <c r="K28" s="1"/>
      <c r="L28" s="1"/>
    </row>
    <row r="29" spans="1:12" ht="14.4" customHeight="1" x14ac:dyDescent="0.3">
      <c r="A29" s="5" t="s">
        <v>25</v>
      </c>
      <c r="B29" s="5" t="s">
        <v>25</v>
      </c>
      <c r="C29" s="5" t="s">
        <v>25</v>
      </c>
      <c r="D29" s="6" t="s">
        <v>36</v>
      </c>
      <c r="E29" s="1" t="s">
        <v>60</v>
      </c>
      <c r="F29" s="1">
        <v>55</v>
      </c>
      <c r="G29" s="1">
        <v>0</v>
      </c>
      <c r="H29" s="1">
        <v>6</v>
      </c>
      <c r="I29" s="1">
        <v>1</v>
      </c>
      <c r="J29" s="1">
        <f t="shared" si="3"/>
        <v>58</v>
      </c>
      <c r="K29" s="1"/>
      <c r="L29" s="1"/>
    </row>
    <row r="30" spans="1:12" ht="14.4" customHeight="1" x14ac:dyDescent="0.3">
      <c r="A30" s="5" t="s">
        <v>25</v>
      </c>
      <c r="B30" s="5" t="s">
        <v>25</v>
      </c>
      <c r="C30" s="5" t="s">
        <v>25</v>
      </c>
      <c r="D30" s="4" t="s">
        <v>26</v>
      </c>
      <c r="E30" s="1" t="s">
        <v>58</v>
      </c>
      <c r="F30" s="1">
        <v>200</v>
      </c>
      <c r="G30" s="1">
        <v>2.4900000000000002</v>
      </c>
      <c r="H30" s="1">
        <v>1.66</v>
      </c>
      <c r="I30" s="1">
        <v>30</v>
      </c>
      <c r="J30" s="1">
        <f t="shared" si="3"/>
        <v>144.9</v>
      </c>
      <c r="K30" s="1"/>
      <c r="L30" s="1"/>
    </row>
    <row r="31" spans="1:12" ht="14.4" customHeight="1" x14ac:dyDescent="0.3">
      <c r="A31" s="5" t="s">
        <v>25</v>
      </c>
      <c r="B31" s="5" t="s">
        <v>25</v>
      </c>
      <c r="C31" s="5" t="s">
        <v>25</v>
      </c>
      <c r="D31" s="4" t="s">
        <v>27</v>
      </c>
      <c r="E31" s="1" t="s">
        <v>48</v>
      </c>
      <c r="F31" s="1">
        <v>21</v>
      </c>
      <c r="G31" s="1">
        <v>2.5</v>
      </c>
      <c r="H31" s="1">
        <v>1</v>
      </c>
      <c r="I31" s="1">
        <v>16.7</v>
      </c>
      <c r="J31" s="1">
        <f t="shared" ref="J31" si="4">G31*4+H31*9+I31*4</f>
        <v>85.8</v>
      </c>
      <c r="K31" s="1"/>
      <c r="L31" s="1"/>
    </row>
    <row r="32" spans="1:12" ht="14.4" customHeight="1" x14ac:dyDescent="0.3">
      <c r="A32" s="5" t="s">
        <v>25</v>
      </c>
      <c r="B32" s="5" t="s">
        <v>25</v>
      </c>
      <c r="C32" s="5" t="s">
        <v>25</v>
      </c>
      <c r="D32" s="4" t="s">
        <v>28</v>
      </c>
      <c r="E32" s="1"/>
      <c r="F32" s="1"/>
      <c r="G32" s="1"/>
      <c r="H32" s="1"/>
      <c r="I32" s="1"/>
      <c r="J32" s="1"/>
      <c r="K32" s="1"/>
      <c r="L32" s="1"/>
    </row>
    <row r="33" spans="1:12" ht="14.4" customHeight="1" x14ac:dyDescent="0.3">
      <c r="A33" s="5" t="s">
        <v>25</v>
      </c>
      <c r="B33" s="5" t="s">
        <v>25</v>
      </c>
      <c r="C33" s="5" t="s">
        <v>25</v>
      </c>
      <c r="D33" s="6"/>
      <c r="E33" s="1"/>
      <c r="F33" s="1"/>
      <c r="G33" s="1"/>
      <c r="H33" s="1"/>
      <c r="I33" s="1"/>
      <c r="J33" s="1"/>
      <c r="K33" s="1"/>
      <c r="L33" s="1"/>
    </row>
    <row r="34" spans="1:12" ht="14.4" customHeight="1" x14ac:dyDescent="0.3">
      <c r="A34" s="5" t="s">
        <v>25</v>
      </c>
      <c r="B34" s="5" t="s">
        <v>25</v>
      </c>
      <c r="C34" s="5" t="s">
        <v>25</v>
      </c>
      <c r="D34" s="6"/>
      <c r="E34" s="1"/>
      <c r="F34" s="1"/>
      <c r="G34" s="1"/>
      <c r="H34" s="1"/>
      <c r="I34" s="1"/>
      <c r="J34" s="1"/>
      <c r="K34" s="1"/>
      <c r="L34" s="1"/>
    </row>
    <row r="35" spans="1:12" ht="14.4" customHeight="1" x14ac:dyDescent="0.3">
      <c r="A35" s="7"/>
      <c r="B35" s="7"/>
      <c r="C35" s="7" t="s">
        <v>29</v>
      </c>
      <c r="D35" s="8"/>
      <c r="E35" s="8"/>
      <c r="F35" s="8">
        <f>SUM(F28:F34)</f>
        <v>551</v>
      </c>
      <c r="G35" s="8">
        <f>SUM(G28:G34)</f>
        <v>19.59</v>
      </c>
      <c r="H35" s="8">
        <f>SUM(H28:H34)</f>
        <v>19.46</v>
      </c>
      <c r="I35" s="8">
        <f>SUM(I28:I34)</f>
        <v>83.7</v>
      </c>
      <c r="J35" s="8">
        <f>SUM(J28:J34)</f>
        <v>588.29999999999995</v>
      </c>
      <c r="K35" s="8"/>
      <c r="L35" s="8">
        <f>SUM(L28:L34)</f>
        <v>0</v>
      </c>
    </row>
    <row r="36" spans="1:12" ht="14.4" customHeight="1" x14ac:dyDescent="0.3">
      <c r="A36" s="3">
        <v>1</v>
      </c>
      <c r="B36" s="3">
        <v>2</v>
      </c>
      <c r="C36" s="3" t="s">
        <v>30</v>
      </c>
      <c r="D36" s="4" t="s">
        <v>31</v>
      </c>
      <c r="E36" s="1"/>
      <c r="F36" s="1"/>
      <c r="G36" s="1"/>
      <c r="H36" s="1"/>
      <c r="I36" s="1"/>
      <c r="J36" s="1"/>
      <c r="K36" s="1"/>
      <c r="L36" s="1"/>
    </row>
    <row r="37" spans="1:12" ht="14.4" customHeight="1" x14ac:dyDescent="0.3">
      <c r="A37" s="5" t="s">
        <v>25</v>
      </c>
      <c r="B37" s="5" t="s">
        <v>25</v>
      </c>
      <c r="C37" s="5" t="s">
        <v>25</v>
      </c>
      <c r="D37" s="4" t="s">
        <v>32</v>
      </c>
      <c r="E37" s="1" t="s">
        <v>61</v>
      </c>
      <c r="F37" s="1">
        <v>260</v>
      </c>
      <c r="G37" s="1">
        <v>2</v>
      </c>
      <c r="H37" s="1">
        <v>6</v>
      </c>
      <c r="I37" s="1">
        <v>14</v>
      </c>
      <c r="J37" s="1">
        <f t="shared" ref="J37:J42" si="5">G37*4+H37*9+I37*4</f>
        <v>118</v>
      </c>
      <c r="K37" s="1"/>
      <c r="L37" s="1"/>
    </row>
    <row r="38" spans="1:12" ht="14.4" customHeight="1" x14ac:dyDescent="0.3">
      <c r="A38" s="5" t="s">
        <v>25</v>
      </c>
      <c r="B38" s="5" t="s">
        <v>25</v>
      </c>
      <c r="C38" s="5" t="s">
        <v>25</v>
      </c>
      <c r="D38" s="4" t="s">
        <v>33</v>
      </c>
      <c r="E38" s="1" t="s">
        <v>63</v>
      </c>
      <c r="F38" s="1">
        <v>100</v>
      </c>
      <c r="G38" s="1">
        <v>15</v>
      </c>
      <c r="H38" s="1">
        <v>11</v>
      </c>
      <c r="I38" s="1">
        <v>13</v>
      </c>
      <c r="J38" s="1">
        <f t="shared" si="5"/>
        <v>211</v>
      </c>
      <c r="K38" s="1"/>
      <c r="L38" s="1"/>
    </row>
    <row r="39" spans="1:12" ht="14.4" customHeight="1" x14ac:dyDescent="0.3">
      <c r="A39" s="5" t="s">
        <v>25</v>
      </c>
      <c r="B39" s="5" t="s">
        <v>25</v>
      </c>
      <c r="C39" s="5" t="s">
        <v>25</v>
      </c>
      <c r="D39" s="4" t="s">
        <v>34</v>
      </c>
      <c r="E39" s="1" t="s">
        <v>62</v>
      </c>
      <c r="F39" s="1">
        <v>180</v>
      </c>
      <c r="G39" s="1">
        <v>4</v>
      </c>
      <c r="H39" s="1">
        <v>8</v>
      </c>
      <c r="I39" s="1">
        <v>41.05</v>
      </c>
      <c r="J39" s="1">
        <f t="shared" si="5"/>
        <v>252.2</v>
      </c>
      <c r="K39" s="1"/>
      <c r="L39" s="1"/>
    </row>
    <row r="40" spans="1:12" ht="14.4" customHeight="1" x14ac:dyDescent="0.3">
      <c r="A40" s="5" t="s">
        <v>25</v>
      </c>
      <c r="B40" s="5" t="s">
        <v>25</v>
      </c>
      <c r="C40" s="5" t="s">
        <v>25</v>
      </c>
      <c r="D40" s="4" t="s">
        <v>35</v>
      </c>
      <c r="E40" s="1" t="s">
        <v>64</v>
      </c>
      <c r="F40" s="1">
        <v>200</v>
      </c>
      <c r="G40" s="1">
        <v>0</v>
      </c>
      <c r="H40" s="1">
        <v>0</v>
      </c>
      <c r="I40" s="1">
        <v>14</v>
      </c>
      <c r="J40" s="1">
        <f t="shared" si="5"/>
        <v>56</v>
      </c>
      <c r="K40" s="1"/>
      <c r="L40" s="1"/>
    </row>
    <row r="41" spans="1:12" ht="14.4" customHeight="1" x14ac:dyDescent="0.3">
      <c r="A41" s="5" t="s">
        <v>25</v>
      </c>
      <c r="B41" s="5" t="s">
        <v>25</v>
      </c>
      <c r="C41" s="5" t="s">
        <v>25</v>
      </c>
      <c r="D41" s="4" t="s">
        <v>36</v>
      </c>
      <c r="E41" s="1" t="s">
        <v>45</v>
      </c>
      <c r="F41" s="1">
        <v>21</v>
      </c>
      <c r="G41" s="1">
        <v>2.5</v>
      </c>
      <c r="H41" s="1">
        <v>1</v>
      </c>
      <c r="I41" s="1">
        <v>16.7</v>
      </c>
      <c r="J41" s="1">
        <f t="shared" si="5"/>
        <v>85.8</v>
      </c>
      <c r="K41" s="1"/>
      <c r="L41" s="1"/>
    </row>
    <row r="42" spans="1:12" ht="14.4" customHeight="1" x14ac:dyDescent="0.3">
      <c r="A42" s="5" t="s">
        <v>25</v>
      </c>
      <c r="B42" s="5" t="s">
        <v>25</v>
      </c>
      <c r="C42" s="5" t="s">
        <v>25</v>
      </c>
      <c r="D42" s="4" t="s">
        <v>37</v>
      </c>
      <c r="E42" s="1" t="s">
        <v>55</v>
      </c>
      <c r="F42" s="1">
        <v>21</v>
      </c>
      <c r="G42" s="1">
        <v>2.5</v>
      </c>
      <c r="H42" s="1">
        <v>1</v>
      </c>
      <c r="I42" s="1">
        <v>16.7</v>
      </c>
      <c r="J42" s="1">
        <f t="shared" si="5"/>
        <v>85.8</v>
      </c>
      <c r="K42" s="1"/>
      <c r="L42" s="1"/>
    </row>
    <row r="43" spans="1:12" ht="14.4" customHeight="1" x14ac:dyDescent="0.3">
      <c r="A43" s="5" t="s">
        <v>25</v>
      </c>
      <c r="B43" s="5" t="s">
        <v>25</v>
      </c>
      <c r="C43" s="5" t="s">
        <v>25</v>
      </c>
      <c r="D43" s="6"/>
      <c r="E43" s="1"/>
      <c r="F43" s="1"/>
      <c r="G43" s="1"/>
      <c r="H43" s="1"/>
      <c r="I43" s="1"/>
      <c r="J43" s="1"/>
      <c r="K43" s="1"/>
      <c r="L43" s="1"/>
    </row>
    <row r="44" spans="1:12" ht="14.4" customHeight="1" x14ac:dyDescent="0.3">
      <c r="A44" s="5" t="s">
        <v>25</v>
      </c>
      <c r="B44" s="5" t="s">
        <v>25</v>
      </c>
      <c r="C44" s="5" t="s">
        <v>25</v>
      </c>
      <c r="D44" s="6"/>
      <c r="E44" s="1"/>
      <c r="F44" s="1"/>
      <c r="G44" s="1"/>
      <c r="H44" s="1"/>
      <c r="I44" s="1"/>
      <c r="J44" s="1"/>
      <c r="K44" s="1"/>
      <c r="L44" s="1"/>
    </row>
    <row r="45" spans="1:12" ht="14.4" customHeight="1" x14ac:dyDescent="0.3">
      <c r="A45" s="7"/>
      <c r="B45" s="7"/>
      <c r="C45" s="7" t="s">
        <v>29</v>
      </c>
      <c r="D45" s="8"/>
      <c r="E45" s="8"/>
      <c r="F45" s="8">
        <f>SUM(F36:F44)</f>
        <v>782</v>
      </c>
      <c r="G45" s="8">
        <f>SUM(G36:G44)</f>
        <v>26</v>
      </c>
      <c r="H45" s="8">
        <f>SUM(H36:H44)</f>
        <v>27</v>
      </c>
      <c r="I45" s="8">
        <f>SUM(I36:I44)</f>
        <v>115.45</v>
      </c>
      <c r="J45" s="8">
        <f>SUM(J36:J44)</f>
        <v>808.8</v>
      </c>
      <c r="K45" s="8"/>
      <c r="L45" s="8">
        <f>SUM(L36:L44)</f>
        <v>0</v>
      </c>
    </row>
    <row r="46" spans="1:12" ht="14.4" customHeight="1" x14ac:dyDescent="0.3">
      <c r="A46" s="3">
        <v>1</v>
      </c>
      <c r="B46" s="3">
        <v>2</v>
      </c>
      <c r="C46" s="3" t="s">
        <v>38</v>
      </c>
      <c r="D46" s="4" t="s">
        <v>39</v>
      </c>
      <c r="E46" s="1" t="s">
        <v>56</v>
      </c>
      <c r="F46" s="1">
        <v>100</v>
      </c>
      <c r="G46" s="1">
        <v>10.1</v>
      </c>
      <c r="H46" s="1">
        <v>10.199999999999999</v>
      </c>
      <c r="I46" s="1">
        <v>35.200000000000003</v>
      </c>
      <c r="J46" s="1">
        <f t="shared" ref="J46:J47" si="6">G46*4+H46*9+I46*4</f>
        <v>273</v>
      </c>
      <c r="K46" s="1"/>
      <c r="L46" s="1"/>
    </row>
    <row r="47" spans="1:12" ht="14.4" customHeight="1" x14ac:dyDescent="0.3">
      <c r="A47" s="5" t="s">
        <v>25</v>
      </c>
      <c r="B47" s="5" t="s">
        <v>25</v>
      </c>
      <c r="C47" s="5" t="s">
        <v>25</v>
      </c>
      <c r="D47" s="4" t="s">
        <v>35</v>
      </c>
      <c r="E47" s="1" t="s">
        <v>49</v>
      </c>
      <c r="F47" s="1">
        <v>200</v>
      </c>
      <c r="G47" s="1">
        <v>0.41</v>
      </c>
      <c r="H47" s="1">
        <v>0.08</v>
      </c>
      <c r="I47" s="1">
        <v>13.75</v>
      </c>
      <c r="J47" s="1">
        <f t="shared" si="6"/>
        <v>57.36</v>
      </c>
      <c r="K47" s="1"/>
      <c r="L47" s="1"/>
    </row>
    <row r="48" spans="1:12" ht="14.4" customHeight="1" x14ac:dyDescent="0.3">
      <c r="A48" s="7"/>
      <c r="B48" s="7"/>
      <c r="C48" s="7" t="s">
        <v>29</v>
      </c>
      <c r="D48" s="8"/>
      <c r="E48" s="8"/>
      <c r="F48" s="8">
        <f>SUM(F46:F47)</f>
        <v>300</v>
      </c>
      <c r="G48" s="8">
        <f>SUM(G46:G47)</f>
        <v>10.51</v>
      </c>
      <c r="H48" s="8">
        <f>SUM(H46:H47)</f>
        <v>10.28</v>
      </c>
      <c r="I48" s="8">
        <f>SUM(I46:I47)</f>
        <v>48.95</v>
      </c>
      <c r="J48" s="8">
        <f>SUM(J46:J47)</f>
        <v>330.36</v>
      </c>
      <c r="K48" s="8"/>
      <c r="L48" s="8">
        <f>SUM(L46:L47)</f>
        <v>0</v>
      </c>
    </row>
    <row r="49" spans="1:12" ht="14.4" customHeight="1" x14ac:dyDescent="0.3">
      <c r="A49" s="9"/>
      <c r="B49" s="9"/>
      <c r="C49" s="9" t="s">
        <v>40</v>
      </c>
      <c r="D49" s="10"/>
      <c r="E49" s="11"/>
      <c r="F49" s="11">
        <f>F35+F45+F48</f>
        <v>1633</v>
      </c>
      <c r="G49" s="11">
        <f>G35+G45+G48</f>
        <v>56.1</v>
      </c>
      <c r="H49" s="11">
        <f>H35+H45+H48</f>
        <v>56.74</v>
      </c>
      <c r="I49" s="11">
        <f>I35+I45+I48</f>
        <v>248.10000000000002</v>
      </c>
      <c r="J49" s="11">
        <f>J35+J45+J48</f>
        <v>1727.46</v>
      </c>
      <c r="K49" s="11"/>
      <c r="L49" s="11">
        <f>L35+L45+L48</f>
        <v>0</v>
      </c>
    </row>
    <row r="50" spans="1:12" ht="14.4" customHeight="1" x14ac:dyDescent="0.3">
      <c r="A50" s="3">
        <v>1</v>
      </c>
      <c r="B50" s="3">
        <v>3</v>
      </c>
      <c r="C50" s="3" t="s">
        <v>23</v>
      </c>
      <c r="D50" s="4" t="s">
        <v>24</v>
      </c>
      <c r="E50" s="1" t="s">
        <v>65</v>
      </c>
      <c r="F50" s="1">
        <v>280</v>
      </c>
      <c r="G50" s="1">
        <v>14</v>
      </c>
      <c r="H50" s="1">
        <v>17.37</v>
      </c>
      <c r="I50" s="1">
        <v>33.93</v>
      </c>
      <c r="J50" s="1">
        <f t="shared" ref="J50:J55" si="7">G50*4+H50*9+I50*4</f>
        <v>348.05</v>
      </c>
      <c r="K50" s="1"/>
      <c r="L50" s="1"/>
    </row>
    <row r="51" spans="1:12" ht="14.4" customHeight="1" x14ac:dyDescent="0.3">
      <c r="A51" s="5" t="s">
        <v>25</v>
      </c>
      <c r="B51" s="5" t="s">
        <v>25</v>
      </c>
      <c r="C51" s="5" t="s">
        <v>25</v>
      </c>
      <c r="D51" s="6" t="s">
        <v>31</v>
      </c>
      <c r="E51" s="1" t="s">
        <v>66</v>
      </c>
      <c r="F51" s="1">
        <v>60</v>
      </c>
      <c r="G51" s="1">
        <v>0.5</v>
      </c>
      <c r="H51" s="1">
        <v>0.09</v>
      </c>
      <c r="I51" s="1">
        <v>1.71</v>
      </c>
      <c r="J51" s="1">
        <f t="shared" si="7"/>
        <v>9.65</v>
      </c>
      <c r="K51" s="1"/>
      <c r="L51" s="1"/>
    </row>
    <row r="52" spans="1:12" ht="14.4" customHeight="1" x14ac:dyDescent="0.3">
      <c r="A52" s="5" t="s">
        <v>25</v>
      </c>
      <c r="B52" s="5" t="s">
        <v>25</v>
      </c>
      <c r="C52" s="5" t="s">
        <v>25</v>
      </c>
      <c r="D52" s="4" t="s">
        <v>26</v>
      </c>
      <c r="E52" s="1" t="s">
        <v>64</v>
      </c>
      <c r="F52" s="1">
        <v>200</v>
      </c>
      <c r="G52" s="1">
        <v>0</v>
      </c>
      <c r="H52" s="1">
        <v>0</v>
      </c>
      <c r="I52" s="1">
        <v>14</v>
      </c>
      <c r="J52" s="1">
        <f t="shared" si="7"/>
        <v>56</v>
      </c>
      <c r="K52" s="1"/>
      <c r="L52" s="1"/>
    </row>
    <row r="53" spans="1:12" ht="14.4" customHeight="1" x14ac:dyDescent="0.3">
      <c r="A53" s="5" t="s">
        <v>25</v>
      </c>
      <c r="B53" s="5" t="s">
        <v>25</v>
      </c>
      <c r="C53" s="5" t="s">
        <v>25</v>
      </c>
      <c r="D53" s="4" t="s">
        <v>27</v>
      </c>
      <c r="E53" s="1" t="s">
        <v>48</v>
      </c>
      <c r="F53" s="1">
        <v>21</v>
      </c>
      <c r="G53" s="1">
        <v>2.5</v>
      </c>
      <c r="H53" s="1">
        <v>1</v>
      </c>
      <c r="I53" s="1">
        <v>16.7</v>
      </c>
      <c r="J53" s="1">
        <f t="shared" si="7"/>
        <v>85.8</v>
      </c>
      <c r="K53" s="1"/>
      <c r="L53" s="1"/>
    </row>
    <row r="54" spans="1:12" ht="14.4" customHeight="1" x14ac:dyDescent="0.3">
      <c r="A54" s="5" t="s">
        <v>25</v>
      </c>
      <c r="B54" s="5" t="s">
        <v>25</v>
      </c>
      <c r="C54" s="5" t="s">
        <v>25</v>
      </c>
      <c r="D54" s="4" t="s">
        <v>28</v>
      </c>
      <c r="E54" s="1"/>
      <c r="F54" s="1"/>
      <c r="G54" s="1"/>
      <c r="H54" s="1"/>
      <c r="I54" s="1"/>
      <c r="J54" s="1"/>
      <c r="K54" s="1"/>
      <c r="L54" s="1"/>
    </row>
    <row r="55" spans="1:12" ht="14.4" customHeight="1" x14ac:dyDescent="0.3">
      <c r="A55" s="5" t="s">
        <v>25</v>
      </c>
      <c r="B55" s="5" t="s">
        <v>25</v>
      </c>
      <c r="C55" s="5" t="s">
        <v>25</v>
      </c>
      <c r="D55" s="6" t="s">
        <v>36</v>
      </c>
      <c r="E55" s="1" t="s">
        <v>45</v>
      </c>
      <c r="F55" s="1">
        <v>21</v>
      </c>
      <c r="G55" s="1">
        <v>2.5</v>
      </c>
      <c r="H55" s="1">
        <v>1</v>
      </c>
      <c r="I55" s="1">
        <v>16.7</v>
      </c>
      <c r="J55" s="1">
        <f t="shared" si="7"/>
        <v>85.8</v>
      </c>
      <c r="K55" s="1"/>
      <c r="L55" s="1"/>
    </row>
    <row r="56" spans="1:12" ht="14.4" customHeight="1" x14ac:dyDescent="0.3">
      <c r="A56" s="5" t="s">
        <v>25</v>
      </c>
      <c r="B56" s="5" t="s">
        <v>25</v>
      </c>
      <c r="C56" s="5" t="s">
        <v>25</v>
      </c>
      <c r="D56" s="6"/>
      <c r="E56" s="1"/>
      <c r="F56" s="1"/>
      <c r="G56" s="1"/>
      <c r="H56" s="1"/>
      <c r="I56" s="1"/>
      <c r="J56" s="1"/>
      <c r="K56" s="1"/>
      <c r="L56" s="1"/>
    </row>
    <row r="57" spans="1:12" ht="14.4" customHeight="1" x14ac:dyDescent="0.3">
      <c r="A57" s="7"/>
      <c r="B57" s="7"/>
      <c r="C57" s="7" t="s">
        <v>29</v>
      </c>
      <c r="D57" s="8"/>
      <c r="E57" s="8"/>
      <c r="F57" s="8">
        <f>SUM(F50:F56)</f>
        <v>582</v>
      </c>
      <c r="G57" s="8">
        <f>SUM(G50:G56)</f>
        <v>19.5</v>
      </c>
      <c r="H57" s="8">
        <f>SUM(H50:H56)</f>
        <v>19.46</v>
      </c>
      <c r="I57" s="8">
        <f>SUM(I50:I56)</f>
        <v>83.04</v>
      </c>
      <c r="J57" s="8">
        <f>SUM(J50:J56)</f>
        <v>585.29999999999995</v>
      </c>
      <c r="K57" s="8"/>
      <c r="L57" s="8">
        <f>SUM(L50:L56)</f>
        <v>0</v>
      </c>
    </row>
    <row r="58" spans="1:12" ht="14.4" customHeight="1" x14ac:dyDescent="0.3">
      <c r="A58" s="3">
        <v>1</v>
      </c>
      <c r="B58" s="3">
        <v>3</v>
      </c>
      <c r="C58" s="3" t="s">
        <v>30</v>
      </c>
      <c r="D58" s="4" t="s">
        <v>31</v>
      </c>
      <c r="E58" s="1"/>
      <c r="F58" s="1"/>
      <c r="G58" s="1"/>
      <c r="H58" s="1"/>
      <c r="I58" s="1"/>
      <c r="J58" s="1"/>
      <c r="K58" s="1"/>
      <c r="L58" s="1"/>
    </row>
    <row r="59" spans="1:12" ht="14.4" customHeight="1" x14ac:dyDescent="0.3">
      <c r="A59" s="5" t="s">
        <v>25</v>
      </c>
      <c r="B59" s="5" t="s">
        <v>25</v>
      </c>
      <c r="C59" s="5" t="s">
        <v>25</v>
      </c>
      <c r="D59" s="4" t="s">
        <v>32</v>
      </c>
      <c r="E59" s="1" t="s">
        <v>67</v>
      </c>
      <c r="F59" s="1">
        <v>260</v>
      </c>
      <c r="G59" s="1">
        <v>2</v>
      </c>
      <c r="H59" s="1">
        <v>5</v>
      </c>
      <c r="I59" s="1">
        <v>15</v>
      </c>
      <c r="J59" s="1">
        <f t="shared" ref="J59:J64" si="8">G59*4+H59*9+I59*4</f>
        <v>113</v>
      </c>
      <c r="K59" s="1"/>
      <c r="L59" s="1"/>
    </row>
    <row r="60" spans="1:12" ht="14.4" customHeight="1" x14ac:dyDescent="0.3">
      <c r="A60" s="5" t="s">
        <v>25</v>
      </c>
      <c r="B60" s="5" t="s">
        <v>25</v>
      </c>
      <c r="C60" s="5" t="s">
        <v>25</v>
      </c>
      <c r="D60" s="4" t="s">
        <v>33</v>
      </c>
      <c r="E60" s="1" t="s">
        <v>69</v>
      </c>
      <c r="F60" s="1">
        <v>250</v>
      </c>
      <c r="G60" s="1">
        <v>17.7</v>
      </c>
      <c r="H60" s="1">
        <v>18.5</v>
      </c>
      <c r="I60" s="1">
        <v>53.7</v>
      </c>
      <c r="J60" s="1">
        <f t="shared" si="8"/>
        <v>452.1</v>
      </c>
      <c r="K60" s="1"/>
      <c r="L60" s="1"/>
    </row>
    <row r="61" spans="1:12" ht="14.4" customHeight="1" x14ac:dyDescent="0.3">
      <c r="A61" s="5" t="s">
        <v>25</v>
      </c>
      <c r="B61" s="5" t="s">
        <v>25</v>
      </c>
      <c r="C61" s="5" t="s">
        <v>25</v>
      </c>
      <c r="D61" s="4" t="s">
        <v>34</v>
      </c>
      <c r="E61" s="1"/>
      <c r="F61" s="1"/>
      <c r="G61" s="1"/>
      <c r="H61" s="1"/>
      <c r="I61" s="1"/>
      <c r="J61" s="1"/>
      <c r="K61" s="1"/>
      <c r="L61" s="1"/>
    </row>
    <row r="62" spans="1:12" ht="14.4" customHeight="1" x14ac:dyDescent="0.3">
      <c r="A62" s="5" t="s">
        <v>25</v>
      </c>
      <c r="B62" s="5" t="s">
        <v>25</v>
      </c>
      <c r="C62" s="5" t="s">
        <v>25</v>
      </c>
      <c r="D62" s="4" t="s">
        <v>35</v>
      </c>
      <c r="E62" s="1" t="s">
        <v>49</v>
      </c>
      <c r="F62" s="1">
        <v>200</v>
      </c>
      <c r="G62" s="1">
        <v>0.41</v>
      </c>
      <c r="H62" s="1">
        <v>0.08</v>
      </c>
      <c r="I62" s="1">
        <v>13.75</v>
      </c>
      <c r="J62" s="1">
        <f t="shared" si="8"/>
        <v>57.36</v>
      </c>
      <c r="K62" s="1"/>
      <c r="L62" s="1"/>
    </row>
    <row r="63" spans="1:12" ht="14.4" customHeight="1" x14ac:dyDescent="0.3">
      <c r="A63" s="5" t="s">
        <v>25</v>
      </c>
      <c r="B63" s="5" t="s">
        <v>25</v>
      </c>
      <c r="C63" s="5" t="s">
        <v>25</v>
      </c>
      <c r="D63" s="4" t="s">
        <v>36</v>
      </c>
      <c r="E63" s="1" t="s">
        <v>45</v>
      </c>
      <c r="F63" s="1">
        <v>35</v>
      </c>
      <c r="G63" s="1">
        <v>2.5</v>
      </c>
      <c r="H63" s="1">
        <v>1</v>
      </c>
      <c r="I63" s="1">
        <v>16.7</v>
      </c>
      <c r="J63" s="1">
        <f t="shared" si="8"/>
        <v>85.8</v>
      </c>
      <c r="K63" s="1"/>
      <c r="L63" s="1"/>
    </row>
    <row r="64" spans="1:12" ht="14.4" customHeight="1" x14ac:dyDescent="0.3">
      <c r="A64" s="5" t="s">
        <v>25</v>
      </c>
      <c r="B64" s="5" t="s">
        <v>25</v>
      </c>
      <c r="C64" s="5" t="s">
        <v>25</v>
      </c>
      <c r="D64" s="4" t="s">
        <v>37</v>
      </c>
      <c r="E64" s="1" t="s">
        <v>55</v>
      </c>
      <c r="F64" s="1">
        <v>25</v>
      </c>
      <c r="G64" s="1">
        <v>2.5</v>
      </c>
      <c r="H64" s="1">
        <v>1</v>
      </c>
      <c r="I64" s="1">
        <v>16.7</v>
      </c>
      <c r="J64" s="1">
        <f t="shared" si="8"/>
        <v>85.8</v>
      </c>
      <c r="K64" s="1"/>
      <c r="L64" s="1"/>
    </row>
    <row r="65" spans="1:12" ht="14.4" customHeight="1" x14ac:dyDescent="0.3">
      <c r="A65" s="5" t="s">
        <v>25</v>
      </c>
      <c r="B65" s="5" t="s">
        <v>25</v>
      </c>
      <c r="C65" s="5" t="s">
        <v>25</v>
      </c>
      <c r="D65" s="6"/>
      <c r="E65" s="1"/>
      <c r="F65" s="1"/>
      <c r="G65" s="1"/>
      <c r="H65" s="1"/>
      <c r="I65" s="1"/>
      <c r="J65" s="1"/>
      <c r="K65" s="1"/>
      <c r="L65" s="1"/>
    </row>
    <row r="66" spans="1:12" ht="14.4" customHeight="1" x14ac:dyDescent="0.3">
      <c r="A66" s="5" t="s">
        <v>25</v>
      </c>
      <c r="B66" s="5" t="s">
        <v>25</v>
      </c>
      <c r="C66" s="5" t="s">
        <v>25</v>
      </c>
      <c r="D66" s="6"/>
      <c r="E66" s="1"/>
      <c r="F66" s="1"/>
      <c r="G66" s="1"/>
      <c r="H66" s="1"/>
      <c r="I66" s="1"/>
      <c r="J66" s="1"/>
      <c r="K66" s="1"/>
      <c r="L66" s="1"/>
    </row>
    <row r="67" spans="1:12" ht="14.4" customHeight="1" x14ac:dyDescent="0.3">
      <c r="A67" s="7"/>
      <c r="B67" s="7"/>
      <c r="C67" s="7" t="s">
        <v>29</v>
      </c>
      <c r="D67" s="8"/>
      <c r="E67" s="8"/>
      <c r="F67" s="8">
        <f>SUM(F58:F66)</f>
        <v>770</v>
      </c>
      <c r="G67" s="8">
        <f>SUM(G58:G66)</f>
        <v>25.11</v>
      </c>
      <c r="H67" s="8">
        <f>SUM(H58:H66)</f>
        <v>25.58</v>
      </c>
      <c r="I67" s="8">
        <f>SUM(I58:I66)</f>
        <v>115.85000000000001</v>
      </c>
      <c r="J67" s="8">
        <f>SUM(J58:J66)</f>
        <v>794.06</v>
      </c>
      <c r="K67" s="8"/>
      <c r="L67" s="8">
        <f>SUM(L58:L66)</f>
        <v>0</v>
      </c>
    </row>
    <row r="68" spans="1:12" ht="14.4" customHeight="1" x14ac:dyDescent="0.3">
      <c r="A68" s="3">
        <v>1</v>
      </c>
      <c r="B68" s="3">
        <v>3</v>
      </c>
      <c r="C68" s="3" t="s">
        <v>38</v>
      </c>
      <c r="D68" s="4" t="s">
        <v>39</v>
      </c>
      <c r="E68" s="1" t="s">
        <v>70</v>
      </c>
      <c r="F68" s="1">
        <v>100</v>
      </c>
      <c r="G68" s="1">
        <v>10.1</v>
      </c>
      <c r="H68" s="1">
        <v>10.199999999999999</v>
      </c>
      <c r="I68" s="1">
        <v>35.200000000000003</v>
      </c>
      <c r="J68" s="1">
        <f t="shared" ref="J68:J69" si="9">G68*4+H68*9+I68*4</f>
        <v>273</v>
      </c>
      <c r="K68" s="1"/>
      <c r="L68" s="1"/>
    </row>
    <row r="69" spans="1:12" ht="14.4" customHeight="1" x14ac:dyDescent="0.3">
      <c r="A69" s="5" t="s">
        <v>25</v>
      </c>
      <c r="B69" s="5" t="s">
        <v>25</v>
      </c>
      <c r="C69" s="5" t="s">
        <v>25</v>
      </c>
      <c r="D69" s="4" t="s">
        <v>35</v>
      </c>
      <c r="E69" s="1" t="s">
        <v>49</v>
      </c>
      <c r="F69" s="1">
        <v>200</v>
      </c>
      <c r="G69" s="1">
        <v>0.41</v>
      </c>
      <c r="H69" s="1">
        <v>0.08</v>
      </c>
      <c r="I69" s="1">
        <v>13.75</v>
      </c>
      <c r="J69" s="1">
        <f t="shared" si="9"/>
        <v>57.36</v>
      </c>
      <c r="K69" s="1"/>
      <c r="L69" s="1"/>
    </row>
    <row r="70" spans="1:12" ht="14.4" customHeight="1" x14ac:dyDescent="0.3">
      <c r="A70" s="7"/>
      <c r="B70" s="7"/>
      <c r="C70" s="7" t="s">
        <v>29</v>
      </c>
      <c r="D70" s="8"/>
      <c r="E70" s="8"/>
      <c r="F70" s="8">
        <f>SUM(F68:F69)</f>
        <v>300</v>
      </c>
      <c r="G70" s="8">
        <f>SUM(G68:G69)</f>
        <v>10.51</v>
      </c>
      <c r="H70" s="8">
        <f>SUM(H68:H69)</f>
        <v>10.28</v>
      </c>
      <c r="I70" s="8">
        <f>SUM(I68:I69)</f>
        <v>48.95</v>
      </c>
      <c r="J70" s="8">
        <f>SUM(J68:J69)</f>
        <v>330.36</v>
      </c>
      <c r="K70" s="8"/>
      <c r="L70" s="8">
        <f>SUM(L68:L69)</f>
        <v>0</v>
      </c>
    </row>
    <row r="71" spans="1:12" ht="14.4" customHeight="1" x14ac:dyDescent="0.3">
      <c r="A71" s="9"/>
      <c r="B71" s="9"/>
      <c r="C71" s="9" t="s">
        <v>40</v>
      </c>
      <c r="D71" s="10"/>
      <c r="E71" s="11"/>
      <c r="F71" s="11">
        <f>F57+F67+F70</f>
        <v>1652</v>
      </c>
      <c r="G71" s="11">
        <f>G57+G67+G70</f>
        <v>55.12</v>
      </c>
      <c r="H71" s="11">
        <f>H57+H67+H70</f>
        <v>55.32</v>
      </c>
      <c r="I71" s="11">
        <f>I57+I67+I70</f>
        <v>247.84000000000003</v>
      </c>
      <c r="J71" s="11">
        <f>J57+J67+J70</f>
        <v>1709.7199999999998</v>
      </c>
      <c r="K71" s="11"/>
      <c r="L71" s="11">
        <f>L57+L67+L70</f>
        <v>0</v>
      </c>
    </row>
    <row r="72" spans="1:12" ht="14.4" customHeight="1" x14ac:dyDescent="0.3">
      <c r="A72" s="3">
        <v>1</v>
      </c>
      <c r="B72" s="3">
        <v>4</v>
      </c>
      <c r="C72" s="3" t="s">
        <v>23</v>
      </c>
      <c r="D72" s="4" t="s">
        <v>24</v>
      </c>
      <c r="E72" s="1" t="s">
        <v>44</v>
      </c>
      <c r="F72" s="1">
        <v>210</v>
      </c>
      <c r="G72" s="1">
        <v>11.86</v>
      </c>
      <c r="H72" s="1">
        <v>11.7</v>
      </c>
      <c r="I72" s="1">
        <v>30.25</v>
      </c>
      <c r="J72" s="1">
        <f>G72*4+H72*9+I72*4</f>
        <v>273.74</v>
      </c>
      <c r="K72" s="1"/>
      <c r="L72" s="1"/>
    </row>
    <row r="73" spans="1:12" ht="14.4" customHeight="1" x14ac:dyDescent="0.3">
      <c r="A73" s="5" t="s">
        <v>25</v>
      </c>
      <c r="B73" s="5" t="s">
        <v>25</v>
      </c>
      <c r="C73" s="5" t="s">
        <v>25</v>
      </c>
      <c r="D73" s="6" t="s">
        <v>36</v>
      </c>
      <c r="E73" s="1" t="s">
        <v>59</v>
      </c>
      <c r="F73" s="1">
        <v>50</v>
      </c>
      <c r="G73" s="1">
        <v>4</v>
      </c>
      <c r="H73" s="1">
        <v>6</v>
      </c>
      <c r="I73" s="1">
        <v>10</v>
      </c>
      <c r="J73" s="1">
        <f t="shared" ref="J73:J76" si="10">G73*4+H73*9+I73*4</f>
        <v>110</v>
      </c>
      <c r="K73" s="1"/>
      <c r="L73" s="1"/>
    </row>
    <row r="74" spans="1:12" ht="14.4" customHeight="1" x14ac:dyDescent="0.3">
      <c r="A74" s="5" t="s">
        <v>25</v>
      </c>
      <c r="B74" s="5" t="s">
        <v>25</v>
      </c>
      <c r="C74" s="5" t="s">
        <v>25</v>
      </c>
      <c r="D74" s="4" t="s">
        <v>26</v>
      </c>
      <c r="E74" s="1" t="s">
        <v>49</v>
      </c>
      <c r="F74" s="1">
        <v>200</v>
      </c>
      <c r="G74" s="1">
        <v>0.41</v>
      </c>
      <c r="H74" s="1">
        <v>0.08</v>
      </c>
      <c r="I74" s="1">
        <v>13.75</v>
      </c>
      <c r="J74" s="1">
        <f t="shared" si="10"/>
        <v>57.36</v>
      </c>
      <c r="K74" s="1"/>
      <c r="L74" s="1"/>
    </row>
    <row r="75" spans="1:12" ht="14.4" customHeight="1" x14ac:dyDescent="0.3">
      <c r="A75" s="5" t="s">
        <v>25</v>
      </c>
      <c r="B75" s="5" t="s">
        <v>25</v>
      </c>
      <c r="C75" s="5" t="s">
        <v>25</v>
      </c>
      <c r="D75" s="4" t="s">
        <v>27</v>
      </c>
      <c r="E75" s="1" t="s">
        <v>48</v>
      </c>
      <c r="F75" s="1">
        <v>28</v>
      </c>
      <c r="G75" s="1">
        <v>2.5</v>
      </c>
      <c r="H75" s="1">
        <v>1</v>
      </c>
      <c r="I75" s="1">
        <v>16.7</v>
      </c>
      <c r="J75" s="1">
        <f t="shared" si="10"/>
        <v>85.8</v>
      </c>
      <c r="K75" s="1"/>
      <c r="L75" s="1"/>
    </row>
    <row r="76" spans="1:12" ht="14.4" customHeight="1" x14ac:dyDescent="0.3">
      <c r="A76" s="5" t="s">
        <v>25</v>
      </c>
      <c r="B76" s="5" t="s">
        <v>25</v>
      </c>
      <c r="C76" s="5" t="s">
        <v>25</v>
      </c>
      <c r="D76" s="4" t="s">
        <v>28</v>
      </c>
      <c r="E76" s="1" t="s">
        <v>47</v>
      </c>
      <c r="F76" s="1">
        <v>150</v>
      </c>
      <c r="G76" s="1">
        <v>0.6</v>
      </c>
      <c r="H76" s="1">
        <v>0.6</v>
      </c>
      <c r="I76" s="1">
        <v>12.7</v>
      </c>
      <c r="J76" s="1">
        <f t="shared" si="10"/>
        <v>58.599999999999994</v>
      </c>
      <c r="K76" s="1"/>
      <c r="L76" s="1"/>
    </row>
    <row r="77" spans="1:12" ht="14.4" customHeight="1" x14ac:dyDescent="0.3">
      <c r="A77" s="5" t="s">
        <v>25</v>
      </c>
      <c r="B77" s="5" t="s">
        <v>25</v>
      </c>
      <c r="C77" s="5" t="s">
        <v>25</v>
      </c>
      <c r="D77" s="6"/>
      <c r="E77" s="1"/>
      <c r="F77" s="1"/>
      <c r="G77" s="1"/>
      <c r="H77" s="1"/>
      <c r="I77" s="1"/>
      <c r="J77" s="1"/>
      <c r="K77" s="1"/>
      <c r="L77" s="1"/>
    </row>
    <row r="78" spans="1:12" ht="14.4" customHeight="1" x14ac:dyDescent="0.3">
      <c r="A78" s="5" t="s">
        <v>25</v>
      </c>
      <c r="B78" s="5" t="s">
        <v>25</v>
      </c>
      <c r="C78" s="5" t="s">
        <v>25</v>
      </c>
      <c r="D78" s="6"/>
      <c r="E78" s="1"/>
      <c r="F78" s="1"/>
      <c r="G78" s="1"/>
      <c r="H78" s="1"/>
      <c r="I78" s="1"/>
      <c r="J78" s="1"/>
      <c r="K78" s="1"/>
      <c r="L78" s="1"/>
    </row>
    <row r="79" spans="1:12" ht="14.4" customHeight="1" x14ac:dyDescent="0.3">
      <c r="A79" s="7"/>
      <c r="B79" s="7"/>
      <c r="C79" s="7" t="s">
        <v>29</v>
      </c>
      <c r="D79" s="8"/>
      <c r="E79" s="8"/>
      <c r="F79" s="8">
        <f>SUM(F72:F78)</f>
        <v>638</v>
      </c>
      <c r="G79" s="8">
        <f>SUM(G72:G78)</f>
        <v>19.37</v>
      </c>
      <c r="H79" s="8">
        <f>SUM(H72:H78)</f>
        <v>19.38</v>
      </c>
      <c r="I79" s="8">
        <f>SUM(I72:I78)</f>
        <v>83.4</v>
      </c>
      <c r="J79" s="8">
        <f>SUM(J72:J78)</f>
        <v>585.5</v>
      </c>
      <c r="K79" s="8"/>
      <c r="L79" s="8">
        <f>SUM(L72:L78)</f>
        <v>0</v>
      </c>
    </row>
    <row r="80" spans="1:12" ht="14.4" customHeight="1" x14ac:dyDescent="0.3">
      <c r="A80" s="3">
        <v>1</v>
      </c>
      <c r="B80" s="3">
        <v>4</v>
      </c>
      <c r="C80" s="3" t="s">
        <v>30</v>
      </c>
      <c r="D80" s="4" t="s">
        <v>31</v>
      </c>
      <c r="E80" s="1" t="s">
        <v>66</v>
      </c>
      <c r="F80" s="1">
        <v>60</v>
      </c>
      <c r="G80" s="1">
        <v>0.5</v>
      </c>
      <c r="H80" s="1">
        <v>0.09</v>
      </c>
      <c r="I80" s="1">
        <v>1.71</v>
      </c>
      <c r="J80" s="1">
        <f t="shared" ref="J80" si="11">G80*4+H80*9+I80*4</f>
        <v>9.65</v>
      </c>
      <c r="K80" s="1"/>
      <c r="L80" s="1"/>
    </row>
    <row r="81" spans="1:12" ht="14.4" customHeight="1" x14ac:dyDescent="0.3">
      <c r="A81" s="5" t="s">
        <v>25</v>
      </c>
      <c r="B81" s="5" t="s">
        <v>25</v>
      </c>
      <c r="C81" s="5" t="s">
        <v>25</v>
      </c>
      <c r="D81" s="4" t="s">
        <v>32</v>
      </c>
      <c r="E81" s="1" t="s">
        <v>51</v>
      </c>
      <c r="F81" s="1">
        <v>260</v>
      </c>
      <c r="G81" s="1">
        <v>7</v>
      </c>
      <c r="H81" s="1">
        <v>6.64</v>
      </c>
      <c r="I81" s="1">
        <v>22</v>
      </c>
      <c r="J81" s="1">
        <f t="shared" ref="J81:J86" si="12">G81*4+H81*9+I81*4</f>
        <v>175.76</v>
      </c>
      <c r="K81" s="1"/>
      <c r="L81" s="1"/>
    </row>
    <row r="82" spans="1:12" ht="14.4" customHeight="1" x14ac:dyDescent="0.3">
      <c r="A82" s="5" t="s">
        <v>25</v>
      </c>
      <c r="B82" s="5" t="s">
        <v>25</v>
      </c>
      <c r="C82" s="5" t="s">
        <v>25</v>
      </c>
      <c r="D82" s="4" t="s">
        <v>33</v>
      </c>
      <c r="E82" s="1" t="s">
        <v>71</v>
      </c>
      <c r="F82" s="1">
        <v>100</v>
      </c>
      <c r="G82" s="1">
        <v>11</v>
      </c>
      <c r="H82" s="1">
        <v>11</v>
      </c>
      <c r="I82" s="1">
        <v>6</v>
      </c>
      <c r="J82" s="1">
        <f t="shared" si="12"/>
        <v>167</v>
      </c>
      <c r="K82" s="1"/>
      <c r="L82" s="1"/>
    </row>
    <row r="83" spans="1:12" ht="14.4" customHeight="1" x14ac:dyDescent="0.3">
      <c r="A83" s="5" t="s">
        <v>25</v>
      </c>
      <c r="B83" s="5" t="s">
        <v>25</v>
      </c>
      <c r="C83" s="5" t="s">
        <v>25</v>
      </c>
      <c r="D83" s="4" t="s">
        <v>34</v>
      </c>
      <c r="E83" s="1" t="s">
        <v>62</v>
      </c>
      <c r="F83" s="1">
        <v>180</v>
      </c>
      <c r="G83" s="1">
        <v>4</v>
      </c>
      <c r="H83" s="1">
        <v>8</v>
      </c>
      <c r="I83" s="1">
        <v>42</v>
      </c>
      <c r="J83" s="1">
        <f t="shared" si="12"/>
        <v>256</v>
      </c>
      <c r="K83" s="1"/>
      <c r="L83" s="1"/>
    </row>
    <row r="84" spans="1:12" ht="14.4" customHeight="1" x14ac:dyDescent="0.3">
      <c r="A84" s="5" t="s">
        <v>25</v>
      </c>
      <c r="B84" s="5" t="s">
        <v>25</v>
      </c>
      <c r="C84" s="5" t="s">
        <v>25</v>
      </c>
      <c r="D84" s="4" t="s">
        <v>35</v>
      </c>
      <c r="E84" s="1" t="s">
        <v>86</v>
      </c>
      <c r="F84" s="1">
        <v>200</v>
      </c>
      <c r="G84" s="1">
        <v>0</v>
      </c>
      <c r="H84" s="1">
        <v>0</v>
      </c>
      <c r="I84" s="1">
        <v>14</v>
      </c>
      <c r="J84" s="1">
        <f t="shared" si="12"/>
        <v>56</v>
      </c>
      <c r="K84" s="1"/>
      <c r="L84" s="1"/>
    </row>
    <row r="85" spans="1:12" ht="14.4" customHeight="1" x14ac:dyDescent="0.3">
      <c r="A85" s="5" t="s">
        <v>25</v>
      </c>
      <c r="B85" s="5" t="s">
        <v>25</v>
      </c>
      <c r="C85" s="5" t="s">
        <v>25</v>
      </c>
      <c r="D85" s="4" t="s">
        <v>36</v>
      </c>
      <c r="E85" s="1" t="s">
        <v>45</v>
      </c>
      <c r="F85" s="1">
        <v>26</v>
      </c>
      <c r="G85" s="1">
        <v>2.5</v>
      </c>
      <c r="H85" s="1">
        <v>1</v>
      </c>
      <c r="I85" s="1">
        <v>16.7</v>
      </c>
      <c r="J85" s="1">
        <f t="shared" si="12"/>
        <v>85.8</v>
      </c>
      <c r="K85" s="1"/>
      <c r="L85" s="1"/>
    </row>
    <row r="86" spans="1:12" ht="14.4" customHeight="1" x14ac:dyDescent="0.3">
      <c r="A86" s="5" t="s">
        <v>25</v>
      </c>
      <c r="B86" s="5" t="s">
        <v>25</v>
      </c>
      <c r="C86" s="5" t="s">
        <v>25</v>
      </c>
      <c r="D86" s="4" t="s">
        <v>37</v>
      </c>
      <c r="E86" s="1" t="s">
        <v>55</v>
      </c>
      <c r="F86" s="1">
        <v>28</v>
      </c>
      <c r="G86" s="1">
        <v>2.5</v>
      </c>
      <c r="H86" s="1">
        <v>1</v>
      </c>
      <c r="I86" s="1">
        <v>16.7</v>
      </c>
      <c r="J86" s="1">
        <f t="shared" si="12"/>
        <v>85.8</v>
      </c>
      <c r="K86" s="1"/>
      <c r="L86" s="1"/>
    </row>
    <row r="87" spans="1:12" ht="14.4" customHeight="1" x14ac:dyDescent="0.3">
      <c r="A87" s="5" t="s">
        <v>25</v>
      </c>
      <c r="B87" s="5" t="s">
        <v>25</v>
      </c>
      <c r="C87" s="5" t="s">
        <v>25</v>
      </c>
      <c r="D87" s="6"/>
      <c r="E87" s="1"/>
      <c r="F87" s="1"/>
      <c r="G87" s="1"/>
      <c r="H87" s="1"/>
      <c r="I87" s="1"/>
      <c r="J87" s="1"/>
      <c r="K87" s="1"/>
      <c r="L87" s="1"/>
    </row>
    <row r="88" spans="1:12" ht="14.4" customHeight="1" x14ac:dyDescent="0.3">
      <c r="A88" s="5" t="s">
        <v>25</v>
      </c>
      <c r="B88" s="5" t="s">
        <v>25</v>
      </c>
      <c r="C88" s="5" t="s">
        <v>25</v>
      </c>
      <c r="D88" s="6"/>
      <c r="E88" s="1"/>
      <c r="F88" s="1"/>
      <c r="G88" s="1"/>
      <c r="H88" s="1"/>
      <c r="I88" s="1"/>
      <c r="J88" s="1"/>
      <c r="K88" s="1"/>
      <c r="L88" s="1"/>
    </row>
    <row r="89" spans="1:12" ht="14.4" customHeight="1" x14ac:dyDescent="0.3">
      <c r="A89" s="7"/>
      <c r="B89" s="7"/>
      <c r="C89" s="7" t="s">
        <v>29</v>
      </c>
      <c r="D89" s="8"/>
      <c r="E89" s="8"/>
      <c r="F89" s="8">
        <f>SUM(F80:F88)</f>
        <v>854</v>
      </c>
      <c r="G89" s="8">
        <f>SUM(G80:G88)</f>
        <v>27.5</v>
      </c>
      <c r="H89" s="8">
        <f>SUM(H80:H88)</f>
        <v>27.73</v>
      </c>
      <c r="I89" s="8">
        <f>SUM(I80:I88)</f>
        <v>119.11000000000001</v>
      </c>
      <c r="J89" s="8">
        <f>SUM(J80:J88)</f>
        <v>836.00999999999988</v>
      </c>
      <c r="K89" s="8"/>
      <c r="L89" s="8">
        <f>SUM(L80:L88)</f>
        <v>0</v>
      </c>
    </row>
    <row r="90" spans="1:12" ht="14.4" customHeight="1" x14ac:dyDescent="0.3">
      <c r="A90" s="3">
        <v>1</v>
      </c>
      <c r="B90" s="3">
        <v>4</v>
      </c>
      <c r="C90" s="3" t="s">
        <v>38</v>
      </c>
      <c r="D90" s="4" t="s">
        <v>39</v>
      </c>
      <c r="E90" s="1" t="s">
        <v>85</v>
      </c>
      <c r="F90" s="1">
        <v>100</v>
      </c>
      <c r="G90" s="1">
        <v>10.1</v>
      </c>
      <c r="H90" s="1">
        <v>10.199999999999999</v>
      </c>
      <c r="I90" s="1">
        <v>35.200000000000003</v>
      </c>
      <c r="J90" s="1">
        <f t="shared" ref="J90:J91" si="13">G90*4+H90*9+I90*4</f>
        <v>273</v>
      </c>
      <c r="K90" s="1"/>
      <c r="L90" s="1"/>
    </row>
    <row r="91" spans="1:12" ht="14.4" customHeight="1" x14ac:dyDescent="0.3">
      <c r="A91" s="5" t="s">
        <v>25</v>
      </c>
      <c r="B91" s="5" t="s">
        <v>25</v>
      </c>
      <c r="C91" s="5" t="s">
        <v>25</v>
      </c>
      <c r="D91" s="4" t="s">
        <v>35</v>
      </c>
      <c r="E91" s="1" t="s">
        <v>49</v>
      </c>
      <c r="F91" s="1">
        <v>200</v>
      </c>
      <c r="G91" s="1">
        <v>0.41</v>
      </c>
      <c r="H91" s="1">
        <v>0.08</v>
      </c>
      <c r="I91" s="1">
        <v>13.75</v>
      </c>
      <c r="J91" s="1">
        <f t="shared" si="13"/>
        <v>57.36</v>
      </c>
      <c r="K91" s="1"/>
      <c r="L91" s="1"/>
    </row>
    <row r="92" spans="1:12" ht="14.4" customHeight="1" x14ac:dyDescent="0.3">
      <c r="A92" s="7"/>
      <c r="B92" s="7"/>
      <c r="C92" s="7" t="s">
        <v>29</v>
      </c>
      <c r="D92" s="8"/>
      <c r="E92" s="8"/>
      <c r="F92" s="8">
        <f>SUM(F90:F91)</f>
        <v>300</v>
      </c>
      <c r="G92" s="8">
        <f>SUM(G90:G91)</f>
        <v>10.51</v>
      </c>
      <c r="H92" s="8">
        <f>SUM(H90:H91)</f>
        <v>10.28</v>
      </c>
      <c r="I92" s="8">
        <f>SUM(I90:I91)</f>
        <v>48.95</v>
      </c>
      <c r="J92" s="8">
        <f>SUM(J90:J91)</f>
        <v>330.36</v>
      </c>
      <c r="K92" s="8"/>
      <c r="L92" s="8">
        <f>SUM(L90:L91)</f>
        <v>0</v>
      </c>
    </row>
    <row r="93" spans="1:12" ht="14.4" customHeight="1" x14ac:dyDescent="0.3">
      <c r="A93" s="9"/>
      <c r="B93" s="9"/>
      <c r="C93" s="9" t="s">
        <v>40</v>
      </c>
      <c r="D93" s="10"/>
      <c r="E93" s="11"/>
      <c r="F93" s="11">
        <f>F79+F89+F92</f>
        <v>1792</v>
      </c>
      <c r="G93" s="11">
        <f>G79+G89+G92</f>
        <v>57.38</v>
      </c>
      <c r="H93" s="11">
        <f>H79+H89+H92</f>
        <v>57.39</v>
      </c>
      <c r="I93" s="11">
        <f>I79+I89+I92</f>
        <v>251.46000000000004</v>
      </c>
      <c r="J93" s="11">
        <f>J79+J89+J92</f>
        <v>1751.87</v>
      </c>
      <c r="K93" s="11"/>
      <c r="L93" s="11">
        <f>L79+L89+L92</f>
        <v>0</v>
      </c>
    </row>
    <row r="94" spans="1:12" ht="14.4" customHeight="1" x14ac:dyDescent="0.3">
      <c r="A94" s="3">
        <v>1</v>
      </c>
      <c r="B94" s="3">
        <v>5</v>
      </c>
      <c r="C94" s="3" t="s">
        <v>23</v>
      </c>
      <c r="D94" s="4" t="s">
        <v>24</v>
      </c>
      <c r="E94" s="1" t="s">
        <v>72</v>
      </c>
      <c r="F94" s="1">
        <v>280</v>
      </c>
      <c r="G94" s="1">
        <v>14</v>
      </c>
      <c r="H94" s="1">
        <v>17.37</v>
      </c>
      <c r="I94" s="1">
        <v>33.93</v>
      </c>
      <c r="J94" s="1">
        <f t="shared" ref="J94:J99" si="14">G94*4+H94*9+I94*4</f>
        <v>348.05</v>
      </c>
      <c r="K94" s="1"/>
      <c r="L94" s="1"/>
    </row>
    <row r="95" spans="1:12" ht="14.4" customHeight="1" x14ac:dyDescent="0.3">
      <c r="A95" s="5" t="s">
        <v>25</v>
      </c>
      <c r="B95" s="5" t="s">
        <v>25</v>
      </c>
      <c r="C95" s="5" t="s">
        <v>25</v>
      </c>
      <c r="D95" s="6" t="s">
        <v>31</v>
      </c>
      <c r="E95" s="1" t="s">
        <v>66</v>
      </c>
      <c r="F95" s="1">
        <v>60</v>
      </c>
      <c r="G95" s="1">
        <v>0.5</v>
      </c>
      <c r="H95" s="1">
        <v>0.09</v>
      </c>
      <c r="I95" s="1">
        <v>1.71</v>
      </c>
      <c r="J95" s="1">
        <f t="shared" si="14"/>
        <v>9.65</v>
      </c>
      <c r="K95" s="1"/>
      <c r="L95" s="1"/>
    </row>
    <row r="96" spans="1:12" ht="14.4" customHeight="1" x14ac:dyDescent="0.3">
      <c r="A96" s="5" t="s">
        <v>25</v>
      </c>
      <c r="B96" s="5" t="s">
        <v>25</v>
      </c>
      <c r="C96" s="5" t="s">
        <v>25</v>
      </c>
      <c r="D96" s="4" t="s">
        <v>26</v>
      </c>
      <c r="E96" s="1" t="s">
        <v>64</v>
      </c>
      <c r="F96" s="1">
        <v>200</v>
      </c>
      <c r="G96" s="1">
        <v>0</v>
      </c>
      <c r="H96" s="1">
        <v>0</v>
      </c>
      <c r="I96" s="1">
        <v>14</v>
      </c>
      <c r="J96" s="1">
        <f t="shared" si="14"/>
        <v>56</v>
      </c>
      <c r="K96" s="1"/>
      <c r="L96" s="1"/>
    </row>
    <row r="97" spans="1:12" ht="14.4" customHeight="1" x14ac:dyDescent="0.3">
      <c r="A97" s="5" t="s">
        <v>25</v>
      </c>
      <c r="B97" s="5" t="s">
        <v>25</v>
      </c>
      <c r="C97" s="5" t="s">
        <v>25</v>
      </c>
      <c r="D97" s="4" t="s">
        <v>27</v>
      </c>
      <c r="E97" s="1" t="s">
        <v>48</v>
      </c>
      <c r="F97" s="1">
        <v>21</v>
      </c>
      <c r="G97" s="1">
        <v>2.5</v>
      </c>
      <c r="H97" s="1">
        <v>1</v>
      </c>
      <c r="I97" s="1">
        <v>16.7</v>
      </c>
      <c r="J97" s="1">
        <f t="shared" si="14"/>
        <v>85.8</v>
      </c>
      <c r="K97" s="1"/>
      <c r="L97" s="1"/>
    </row>
    <row r="98" spans="1:12" ht="14.4" customHeight="1" x14ac:dyDescent="0.3">
      <c r="A98" s="5" t="s">
        <v>25</v>
      </c>
      <c r="B98" s="5" t="s">
        <v>25</v>
      </c>
      <c r="C98" s="5" t="s">
        <v>25</v>
      </c>
      <c r="D98" s="4" t="s">
        <v>28</v>
      </c>
      <c r="E98" s="1"/>
      <c r="F98" s="1"/>
      <c r="G98" s="1"/>
      <c r="H98" s="1"/>
      <c r="I98" s="1"/>
      <c r="J98" s="1"/>
      <c r="K98" s="1"/>
      <c r="L98" s="1"/>
    </row>
    <row r="99" spans="1:12" ht="14.4" customHeight="1" x14ac:dyDescent="0.3">
      <c r="A99" s="5" t="s">
        <v>25</v>
      </c>
      <c r="B99" s="5" t="s">
        <v>25</v>
      </c>
      <c r="C99" s="5" t="s">
        <v>25</v>
      </c>
      <c r="D99" s="6" t="s">
        <v>36</v>
      </c>
      <c r="E99" s="1" t="s">
        <v>45</v>
      </c>
      <c r="F99" s="1">
        <v>22</v>
      </c>
      <c r="G99" s="1">
        <v>2.5</v>
      </c>
      <c r="H99" s="1">
        <v>1</v>
      </c>
      <c r="I99" s="1">
        <v>16.7</v>
      </c>
      <c r="J99" s="1">
        <f t="shared" si="14"/>
        <v>85.8</v>
      </c>
      <c r="K99" s="1"/>
      <c r="L99" s="1"/>
    </row>
    <row r="100" spans="1:12" ht="14.4" customHeight="1" x14ac:dyDescent="0.3">
      <c r="A100" s="5" t="s">
        <v>25</v>
      </c>
      <c r="B100" s="5" t="s">
        <v>25</v>
      </c>
      <c r="C100" s="5" t="s">
        <v>25</v>
      </c>
      <c r="D100" s="6"/>
      <c r="E100" s="1"/>
      <c r="F100" s="1"/>
      <c r="G100" s="1"/>
      <c r="H100" s="1"/>
      <c r="I100" s="1"/>
      <c r="J100" s="1"/>
      <c r="K100" s="1"/>
      <c r="L100" s="1"/>
    </row>
    <row r="101" spans="1:12" ht="14.4" customHeight="1" x14ac:dyDescent="0.3">
      <c r="A101" s="7"/>
      <c r="B101" s="7"/>
      <c r="C101" s="7" t="s">
        <v>29</v>
      </c>
      <c r="D101" s="8"/>
      <c r="E101" s="8"/>
      <c r="F101" s="8">
        <f>SUM(F94:F100)</f>
        <v>583</v>
      </c>
      <c r="G101" s="8">
        <f>SUM(G94:G100)</f>
        <v>19.5</v>
      </c>
      <c r="H101" s="8">
        <f>SUM(H94:H100)</f>
        <v>19.46</v>
      </c>
      <c r="I101" s="8">
        <f>SUM(I94:I100)</f>
        <v>83.04</v>
      </c>
      <c r="J101" s="8">
        <f>SUM(J94:J100)</f>
        <v>585.29999999999995</v>
      </c>
      <c r="K101" s="8"/>
      <c r="L101" s="8">
        <f>SUM(L94:L100)</f>
        <v>0</v>
      </c>
    </row>
    <row r="102" spans="1:12" ht="14.4" customHeight="1" x14ac:dyDescent="0.3">
      <c r="A102" s="3">
        <v>1</v>
      </c>
      <c r="B102" s="3">
        <v>5</v>
      </c>
      <c r="C102" s="3" t="s">
        <v>30</v>
      </c>
      <c r="D102" s="4" t="s">
        <v>31</v>
      </c>
      <c r="E102" s="1"/>
      <c r="F102" s="1"/>
      <c r="G102" s="1"/>
      <c r="H102" s="1"/>
      <c r="I102" s="1"/>
      <c r="J102" s="1"/>
      <c r="K102" s="1"/>
      <c r="L102" s="1"/>
    </row>
    <row r="103" spans="1:12" ht="14.4" customHeight="1" x14ac:dyDescent="0.3">
      <c r="A103" s="5" t="s">
        <v>25</v>
      </c>
      <c r="B103" s="5" t="s">
        <v>25</v>
      </c>
      <c r="C103" s="5" t="s">
        <v>25</v>
      </c>
      <c r="D103" s="4" t="s">
        <v>32</v>
      </c>
      <c r="E103" s="1" t="s">
        <v>73</v>
      </c>
      <c r="F103" s="1">
        <v>250</v>
      </c>
      <c r="G103" s="1">
        <v>4</v>
      </c>
      <c r="H103" s="1">
        <v>5.4</v>
      </c>
      <c r="I103" s="1">
        <v>13</v>
      </c>
      <c r="J103" s="1">
        <f t="shared" ref="J103:J108" si="15">G103*4+H103*9+I103*4</f>
        <v>116.6</v>
      </c>
      <c r="K103" s="1"/>
      <c r="L103" s="1"/>
    </row>
    <row r="104" spans="1:12" ht="14.4" customHeight="1" x14ac:dyDescent="0.3">
      <c r="A104" s="5" t="s">
        <v>25</v>
      </c>
      <c r="B104" s="5" t="s">
        <v>25</v>
      </c>
      <c r="C104" s="5" t="s">
        <v>25</v>
      </c>
      <c r="D104" s="4" t="s">
        <v>33</v>
      </c>
      <c r="E104" s="1" t="s">
        <v>74</v>
      </c>
      <c r="F104" s="1">
        <v>120</v>
      </c>
      <c r="G104" s="1">
        <v>12.7</v>
      </c>
      <c r="H104" s="1">
        <v>13.5</v>
      </c>
      <c r="I104" s="1">
        <v>10.7</v>
      </c>
      <c r="J104" s="1">
        <f t="shared" si="15"/>
        <v>215.10000000000002</v>
      </c>
      <c r="K104" s="1"/>
      <c r="L104" s="1"/>
    </row>
    <row r="105" spans="1:12" ht="14.4" customHeight="1" x14ac:dyDescent="0.3">
      <c r="A105" s="5" t="s">
        <v>25</v>
      </c>
      <c r="B105" s="5" t="s">
        <v>25</v>
      </c>
      <c r="C105" s="5" t="s">
        <v>25</v>
      </c>
      <c r="D105" s="4" t="s">
        <v>34</v>
      </c>
      <c r="E105" s="1" t="s">
        <v>75</v>
      </c>
      <c r="F105" s="1">
        <v>180</v>
      </c>
      <c r="G105" s="1">
        <v>4.9000000000000004</v>
      </c>
      <c r="H105" s="1">
        <v>6.4</v>
      </c>
      <c r="I105" s="1">
        <v>49.5</v>
      </c>
      <c r="J105" s="1">
        <f t="shared" si="15"/>
        <v>275.2</v>
      </c>
      <c r="K105" s="1"/>
      <c r="L105" s="1"/>
    </row>
    <row r="106" spans="1:12" ht="14.4" customHeight="1" x14ac:dyDescent="0.3">
      <c r="A106" s="5" t="s">
        <v>25</v>
      </c>
      <c r="B106" s="5" t="s">
        <v>25</v>
      </c>
      <c r="C106" s="5" t="s">
        <v>25</v>
      </c>
      <c r="D106" s="4" t="s">
        <v>35</v>
      </c>
      <c r="E106" s="1" t="s">
        <v>54</v>
      </c>
      <c r="F106" s="1">
        <v>200</v>
      </c>
      <c r="G106" s="1">
        <v>0.2</v>
      </c>
      <c r="H106" s="1">
        <v>0.2</v>
      </c>
      <c r="I106" s="1">
        <v>11</v>
      </c>
      <c r="J106" s="1">
        <f t="shared" si="15"/>
        <v>46.6</v>
      </c>
      <c r="K106" s="1"/>
      <c r="L106" s="1"/>
    </row>
    <row r="107" spans="1:12" ht="14.4" customHeight="1" x14ac:dyDescent="0.3">
      <c r="A107" s="5" t="s">
        <v>25</v>
      </c>
      <c r="B107" s="5" t="s">
        <v>25</v>
      </c>
      <c r="C107" s="5" t="s">
        <v>25</v>
      </c>
      <c r="D107" s="4" t="s">
        <v>36</v>
      </c>
      <c r="E107" s="1" t="s">
        <v>45</v>
      </c>
      <c r="F107" s="1">
        <v>11</v>
      </c>
      <c r="G107" s="1">
        <v>2.5</v>
      </c>
      <c r="H107" s="1">
        <v>1</v>
      </c>
      <c r="I107" s="1">
        <v>16.7</v>
      </c>
      <c r="J107" s="1">
        <f t="shared" si="15"/>
        <v>85.8</v>
      </c>
      <c r="K107" s="1"/>
      <c r="L107" s="1"/>
    </row>
    <row r="108" spans="1:12" ht="14.4" customHeight="1" x14ac:dyDescent="0.3">
      <c r="A108" s="5" t="s">
        <v>25</v>
      </c>
      <c r="B108" s="5" t="s">
        <v>25</v>
      </c>
      <c r="C108" s="5" t="s">
        <v>25</v>
      </c>
      <c r="D108" s="4" t="s">
        <v>37</v>
      </c>
      <c r="E108" s="1" t="s">
        <v>55</v>
      </c>
      <c r="F108" s="1">
        <v>19</v>
      </c>
      <c r="G108" s="1">
        <v>2.5</v>
      </c>
      <c r="H108" s="1">
        <v>1</v>
      </c>
      <c r="I108" s="1">
        <v>16.7</v>
      </c>
      <c r="J108" s="1">
        <f t="shared" si="15"/>
        <v>85.8</v>
      </c>
      <c r="K108" s="1"/>
      <c r="L108" s="1"/>
    </row>
    <row r="109" spans="1:12" ht="14.4" customHeight="1" x14ac:dyDescent="0.3">
      <c r="A109" s="5" t="s">
        <v>25</v>
      </c>
      <c r="B109" s="5" t="s">
        <v>25</v>
      </c>
      <c r="C109" s="5" t="s">
        <v>25</v>
      </c>
      <c r="D109" s="6"/>
      <c r="E109" s="1"/>
      <c r="F109" s="1"/>
      <c r="G109" s="1"/>
      <c r="H109" s="1"/>
      <c r="I109" s="1"/>
      <c r="J109" s="1"/>
      <c r="K109" s="1"/>
      <c r="L109" s="1"/>
    </row>
    <row r="110" spans="1:12" ht="14.4" customHeight="1" x14ac:dyDescent="0.3">
      <c r="A110" s="5" t="s">
        <v>25</v>
      </c>
      <c r="B110" s="5" t="s">
        <v>25</v>
      </c>
      <c r="C110" s="5" t="s">
        <v>25</v>
      </c>
      <c r="D110" s="6"/>
      <c r="E110" s="1"/>
      <c r="F110" s="1"/>
      <c r="G110" s="1"/>
      <c r="H110" s="1"/>
      <c r="I110" s="1"/>
      <c r="J110" s="1"/>
      <c r="K110" s="1"/>
      <c r="L110" s="1"/>
    </row>
    <row r="111" spans="1:12" ht="14.4" customHeight="1" x14ac:dyDescent="0.3">
      <c r="A111" s="7"/>
      <c r="B111" s="7"/>
      <c r="C111" s="7" t="s">
        <v>29</v>
      </c>
      <c r="D111" s="8"/>
      <c r="E111" s="8"/>
      <c r="F111" s="8">
        <f>SUM(F102:F110)</f>
        <v>780</v>
      </c>
      <c r="G111" s="8">
        <f>SUM(G102:G110)</f>
        <v>26.8</v>
      </c>
      <c r="H111" s="8">
        <f>SUM(H102:H110)</f>
        <v>27.499999999999996</v>
      </c>
      <c r="I111" s="8">
        <f>SUM(I102:I110)</f>
        <v>117.60000000000001</v>
      </c>
      <c r="J111" s="8">
        <f>SUM(J102:J110)</f>
        <v>825.1</v>
      </c>
      <c r="K111" s="8"/>
      <c r="L111" s="8">
        <f>SUM(L102:L110)</f>
        <v>0</v>
      </c>
    </row>
    <row r="112" spans="1:12" ht="14.4" customHeight="1" x14ac:dyDescent="0.3">
      <c r="A112" s="3">
        <v>1</v>
      </c>
      <c r="B112" s="3">
        <v>5</v>
      </c>
      <c r="C112" s="3" t="s">
        <v>38</v>
      </c>
      <c r="D112" s="4" t="s">
        <v>39</v>
      </c>
      <c r="E112" s="1" t="s">
        <v>82</v>
      </c>
      <c r="F112" s="1">
        <v>100</v>
      </c>
      <c r="G112" s="1">
        <v>10.1</v>
      </c>
      <c r="H112" s="1">
        <v>10.199999999999999</v>
      </c>
      <c r="I112" s="1">
        <v>35.200000000000003</v>
      </c>
      <c r="J112" s="1">
        <f t="shared" ref="J112:J113" si="16">G112*4+H112*9+I112*4</f>
        <v>273</v>
      </c>
      <c r="K112" s="1"/>
      <c r="L112" s="1"/>
    </row>
    <row r="113" spans="1:12" ht="14.4" customHeight="1" x14ac:dyDescent="0.3">
      <c r="A113" s="5" t="s">
        <v>25</v>
      </c>
      <c r="B113" s="5" t="s">
        <v>25</v>
      </c>
      <c r="C113" s="5" t="s">
        <v>25</v>
      </c>
      <c r="D113" s="4" t="s">
        <v>35</v>
      </c>
      <c r="E113" s="1" t="s">
        <v>76</v>
      </c>
      <c r="F113" s="1">
        <v>200</v>
      </c>
      <c r="G113" s="1">
        <v>0.41</v>
      </c>
      <c r="H113" s="1">
        <v>0.08</v>
      </c>
      <c r="I113" s="1">
        <v>13.75</v>
      </c>
      <c r="J113" s="1">
        <f t="shared" si="16"/>
        <v>57.36</v>
      </c>
      <c r="K113" s="1"/>
      <c r="L113" s="1"/>
    </row>
    <row r="114" spans="1:12" ht="14.4" customHeight="1" x14ac:dyDescent="0.3">
      <c r="A114" s="7"/>
      <c r="B114" s="7"/>
      <c r="C114" s="7" t="s">
        <v>29</v>
      </c>
      <c r="D114" s="8"/>
      <c r="E114" s="8"/>
      <c r="F114" s="8">
        <f>SUM(F112:F113)</f>
        <v>300</v>
      </c>
      <c r="G114" s="8">
        <f>SUM(G112:G113)</f>
        <v>10.51</v>
      </c>
      <c r="H114" s="8">
        <f>SUM(H112:H113)</f>
        <v>10.28</v>
      </c>
      <c r="I114" s="8">
        <f>SUM(I112:I113)</f>
        <v>48.95</v>
      </c>
      <c r="J114" s="8">
        <f>SUM(J112:J113)</f>
        <v>330.36</v>
      </c>
      <c r="K114" s="8"/>
      <c r="L114" s="8">
        <f>SUM(L112:L113)</f>
        <v>0</v>
      </c>
    </row>
    <row r="115" spans="1:12" ht="14.4" customHeight="1" x14ac:dyDescent="0.3">
      <c r="A115" s="9"/>
      <c r="B115" s="9"/>
      <c r="C115" s="9" t="s">
        <v>40</v>
      </c>
      <c r="D115" s="10"/>
      <c r="E115" s="11"/>
      <c r="F115" s="11">
        <f>F101+F111+F114</f>
        <v>1663</v>
      </c>
      <c r="G115" s="11">
        <f>G101+G111+G114</f>
        <v>56.809999999999995</v>
      </c>
      <c r="H115" s="11">
        <f>H101+H111+H114</f>
        <v>57.239999999999995</v>
      </c>
      <c r="I115" s="11">
        <f>I101+I111+I114</f>
        <v>249.59000000000003</v>
      </c>
      <c r="J115" s="11">
        <f>J101+J111+J114</f>
        <v>1740.7600000000002</v>
      </c>
      <c r="K115" s="11"/>
      <c r="L115" s="11">
        <f>L101+L111+L114</f>
        <v>0</v>
      </c>
    </row>
    <row r="116" spans="1:12" ht="14.4" customHeight="1" x14ac:dyDescent="0.3">
      <c r="A116" s="3">
        <v>2</v>
      </c>
      <c r="B116" s="3">
        <v>1</v>
      </c>
      <c r="C116" s="3" t="s">
        <v>23</v>
      </c>
      <c r="D116" s="4" t="s">
        <v>24</v>
      </c>
      <c r="E116" s="1" t="s">
        <v>78</v>
      </c>
      <c r="F116" s="1">
        <v>300</v>
      </c>
      <c r="G116" s="1">
        <v>14</v>
      </c>
      <c r="H116" s="1">
        <v>17.37</v>
      </c>
      <c r="I116" s="1">
        <v>33.93</v>
      </c>
      <c r="J116" s="1">
        <f t="shared" ref="J116:J121" si="17">G116*4+H116*9+I116*4</f>
        <v>348.05</v>
      </c>
      <c r="K116" s="1"/>
      <c r="L116" s="1"/>
    </row>
    <row r="117" spans="1:12" ht="14.4" customHeight="1" x14ac:dyDescent="0.3">
      <c r="A117" s="5" t="s">
        <v>25</v>
      </c>
      <c r="B117" s="5" t="s">
        <v>25</v>
      </c>
      <c r="C117" s="5" t="s">
        <v>25</v>
      </c>
      <c r="D117" s="6"/>
      <c r="E117" s="1"/>
      <c r="F117" s="1"/>
      <c r="G117" s="1"/>
      <c r="H117" s="1"/>
      <c r="I117" s="1"/>
      <c r="J117" s="1"/>
      <c r="K117" s="1"/>
      <c r="L117" s="1"/>
    </row>
    <row r="118" spans="1:12" ht="14.4" customHeight="1" x14ac:dyDescent="0.3">
      <c r="A118" s="5" t="s">
        <v>25</v>
      </c>
      <c r="B118" s="5" t="s">
        <v>25</v>
      </c>
      <c r="C118" s="5" t="s">
        <v>25</v>
      </c>
      <c r="D118" s="4" t="s">
        <v>26</v>
      </c>
      <c r="E118" s="1" t="s">
        <v>49</v>
      </c>
      <c r="F118" s="1">
        <v>200</v>
      </c>
      <c r="G118" s="1">
        <v>0</v>
      </c>
      <c r="H118" s="1">
        <v>0</v>
      </c>
      <c r="I118" s="1">
        <v>14</v>
      </c>
      <c r="J118" s="1">
        <f t="shared" si="17"/>
        <v>56</v>
      </c>
      <c r="K118" s="1"/>
      <c r="L118" s="1"/>
    </row>
    <row r="119" spans="1:12" ht="14.4" customHeight="1" x14ac:dyDescent="0.3">
      <c r="A119" s="5" t="s">
        <v>25</v>
      </c>
      <c r="B119" s="5" t="s">
        <v>25</v>
      </c>
      <c r="C119" s="5" t="s">
        <v>25</v>
      </c>
      <c r="D119" s="4" t="s">
        <v>27</v>
      </c>
      <c r="E119" s="1" t="s">
        <v>48</v>
      </c>
      <c r="F119" s="1">
        <v>30</v>
      </c>
      <c r="G119" s="1">
        <v>2.5</v>
      </c>
      <c r="H119" s="1">
        <v>1</v>
      </c>
      <c r="I119" s="1">
        <v>16.7</v>
      </c>
      <c r="J119" s="1">
        <f t="shared" si="17"/>
        <v>85.8</v>
      </c>
      <c r="K119" s="1"/>
      <c r="L119" s="1"/>
    </row>
    <row r="120" spans="1:12" ht="14.4" customHeight="1" x14ac:dyDescent="0.3">
      <c r="A120" s="5" t="s">
        <v>25</v>
      </c>
      <c r="B120" s="5" t="s">
        <v>25</v>
      </c>
      <c r="C120" s="5" t="s">
        <v>25</v>
      </c>
      <c r="D120" s="4" t="s">
        <v>28</v>
      </c>
      <c r="E120" s="1"/>
      <c r="F120" s="1"/>
      <c r="G120" s="1"/>
      <c r="H120" s="1"/>
      <c r="I120" s="1"/>
      <c r="J120" s="1"/>
      <c r="K120" s="1"/>
      <c r="L120" s="1"/>
    </row>
    <row r="121" spans="1:12" ht="14.4" customHeight="1" x14ac:dyDescent="0.3">
      <c r="A121" s="5" t="s">
        <v>25</v>
      </c>
      <c r="B121" s="5" t="s">
        <v>25</v>
      </c>
      <c r="C121" s="5" t="s">
        <v>25</v>
      </c>
      <c r="D121" s="6" t="s">
        <v>36</v>
      </c>
      <c r="E121" s="1" t="s">
        <v>77</v>
      </c>
      <c r="F121" s="1">
        <v>20</v>
      </c>
      <c r="G121" s="1">
        <v>2.5</v>
      </c>
      <c r="H121" s="1">
        <v>1</v>
      </c>
      <c r="I121" s="1">
        <v>16.7</v>
      </c>
      <c r="J121" s="1">
        <f t="shared" si="17"/>
        <v>85.8</v>
      </c>
      <c r="K121" s="1"/>
      <c r="L121" s="1"/>
    </row>
    <row r="122" spans="1:12" ht="14.4" customHeight="1" x14ac:dyDescent="0.3">
      <c r="A122" s="5" t="s">
        <v>25</v>
      </c>
      <c r="B122" s="5" t="s">
        <v>25</v>
      </c>
      <c r="C122" s="5" t="s">
        <v>25</v>
      </c>
      <c r="D122" s="6"/>
      <c r="E122" s="1"/>
      <c r="F122" s="1"/>
      <c r="G122" s="1"/>
      <c r="H122" s="1"/>
      <c r="I122" s="1"/>
      <c r="J122" s="1"/>
      <c r="K122" s="1"/>
      <c r="L122" s="1"/>
    </row>
    <row r="123" spans="1:12" ht="14.4" customHeight="1" x14ac:dyDescent="0.3">
      <c r="A123" s="7"/>
      <c r="B123" s="7"/>
      <c r="C123" s="7" t="s">
        <v>29</v>
      </c>
      <c r="D123" s="8"/>
      <c r="E123" s="8"/>
      <c r="F123" s="8">
        <f>SUM(F116:F122)</f>
        <v>550</v>
      </c>
      <c r="G123" s="8">
        <f>SUM(G116:G122)</f>
        <v>19</v>
      </c>
      <c r="H123" s="8">
        <f>SUM(H116:H122)</f>
        <v>19.37</v>
      </c>
      <c r="I123" s="8">
        <f>SUM(I116:I122)</f>
        <v>81.33</v>
      </c>
      <c r="J123" s="8">
        <f>SUM(J116:J122)</f>
        <v>575.65</v>
      </c>
      <c r="K123" s="8"/>
      <c r="L123" s="8">
        <f>SUM(L116:L122)</f>
        <v>0</v>
      </c>
    </row>
    <row r="124" spans="1:12" ht="14.4" customHeight="1" x14ac:dyDescent="0.3">
      <c r="A124" s="3">
        <v>2</v>
      </c>
      <c r="B124" s="3">
        <v>1</v>
      </c>
      <c r="C124" s="3" t="s">
        <v>30</v>
      </c>
      <c r="D124" s="4" t="s">
        <v>31</v>
      </c>
      <c r="E124" s="1"/>
      <c r="F124" s="1"/>
      <c r="G124" s="1"/>
      <c r="H124" s="1"/>
      <c r="I124" s="1"/>
      <c r="J124" s="1"/>
      <c r="K124" s="1"/>
      <c r="L124" s="1"/>
    </row>
    <row r="125" spans="1:12" ht="14.4" customHeight="1" x14ac:dyDescent="0.3">
      <c r="A125" s="5" t="s">
        <v>25</v>
      </c>
      <c r="B125" s="5" t="s">
        <v>25</v>
      </c>
      <c r="C125" s="5" t="s">
        <v>25</v>
      </c>
      <c r="D125" s="4" t="s">
        <v>32</v>
      </c>
      <c r="E125" s="1" t="s">
        <v>79</v>
      </c>
      <c r="F125" s="1">
        <v>260</v>
      </c>
      <c r="G125" s="1">
        <v>7</v>
      </c>
      <c r="H125" s="1">
        <v>6.64</v>
      </c>
      <c r="I125" s="1">
        <v>19</v>
      </c>
      <c r="J125" s="1">
        <f t="shared" ref="J125:J131" si="18">G125*4+H125*9+I125*4</f>
        <v>163.76</v>
      </c>
      <c r="K125" s="1"/>
      <c r="L125" s="1"/>
    </row>
    <row r="126" spans="1:12" ht="14.4" customHeight="1" x14ac:dyDescent="0.3">
      <c r="A126" s="5" t="s">
        <v>25</v>
      </c>
      <c r="B126" s="5" t="s">
        <v>25</v>
      </c>
      <c r="C126" s="5" t="s">
        <v>25</v>
      </c>
      <c r="D126" s="4" t="s">
        <v>33</v>
      </c>
      <c r="E126" s="1" t="s">
        <v>80</v>
      </c>
      <c r="F126" s="1">
        <v>110</v>
      </c>
      <c r="G126" s="1">
        <v>11</v>
      </c>
      <c r="H126" s="1">
        <v>11</v>
      </c>
      <c r="I126" s="1">
        <v>6</v>
      </c>
      <c r="J126" s="1">
        <f t="shared" si="18"/>
        <v>167</v>
      </c>
      <c r="K126" s="1"/>
      <c r="L126" s="1"/>
    </row>
    <row r="127" spans="1:12" ht="14.4" customHeight="1" x14ac:dyDescent="0.3">
      <c r="A127" s="5" t="s">
        <v>25</v>
      </c>
      <c r="B127" s="5" t="s">
        <v>25</v>
      </c>
      <c r="C127" s="5" t="s">
        <v>25</v>
      </c>
      <c r="D127" s="4" t="s">
        <v>34</v>
      </c>
      <c r="E127" s="1" t="s">
        <v>62</v>
      </c>
      <c r="F127" s="1">
        <v>180</v>
      </c>
      <c r="G127" s="1">
        <v>4</v>
      </c>
      <c r="H127" s="1">
        <v>8</v>
      </c>
      <c r="I127" s="1">
        <v>42</v>
      </c>
      <c r="J127" s="1">
        <f t="shared" si="18"/>
        <v>256</v>
      </c>
      <c r="K127" s="1"/>
      <c r="L127" s="1"/>
    </row>
    <row r="128" spans="1:12" ht="14.4" customHeight="1" x14ac:dyDescent="0.3">
      <c r="A128" s="5" t="s">
        <v>25</v>
      </c>
      <c r="B128" s="5" t="s">
        <v>25</v>
      </c>
      <c r="C128" s="5" t="s">
        <v>25</v>
      </c>
      <c r="D128" s="4" t="s">
        <v>35</v>
      </c>
      <c r="E128" s="1" t="s">
        <v>49</v>
      </c>
      <c r="F128" s="1">
        <v>200</v>
      </c>
      <c r="G128" s="1">
        <v>0</v>
      </c>
      <c r="H128" s="1">
        <v>0</v>
      </c>
      <c r="I128" s="1">
        <v>14</v>
      </c>
      <c r="J128" s="1">
        <f t="shared" si="18"/>
        <v>56</v>
      </c>
      <c r="K128" s="1"/>
      <c r="L128" s="1"/>
    </row>
    <row r="129" spans="1:12" ht="14.4" customHeight="1" x14ac:dyDescent="0.3">
      <c r="A129" s="5" t="s">
        <v>25</v>
      </c>
      <c r="B129" s="5" t="s">
        <v>25</v>
      </c>
      <c r="C129" s="5" t="s">
        <v>25</v>
      </c>
      <c r="D129" s="4" t="s">
        <v>36</v>
      </c>
      <c r="E129" s="1" t="s">
        <v>45</v>
      </c>
      <c r="F129" s="1">
        <v>26</v>
      </c>
      <c r="G129" s="1">
        <v>2.5</v>
      </c>
      <c r="H129" s="1">
        <v>1</v>
      </c>
      <c r="I129" s="1">
        <v>16.7</v>
      </c>
      <c r="J129" s="1">
        <f t="shared" si="18"/>
        <v>85.8</v>
      </c>
      <c r="K129" s="1"/>
      <c r="L129" s="1"/>
    </row>
    <row r="130" spans="1:12" ht="14.4" customHeight="1" x14ac:dyDescent="0.3">
      <c r="A130" s="5" t="s">
        <v>25</v>
      </c>
      <c r="B130" s="5" t="s">
        <v>25</v>
      </c>
      <c r="C130" s="5" t="s">
        <v>25</v>
      </c>
      <c r="D130" s="4" t="s">
        <v>37</v>
      </c>
      <c r="E130" s="1" t="s">
        <v>55</v>
      </c>
      <c r="F130" s="1">
        <v>28</v>
      </c>
      <c r="G130" s="1">
        <v>2.5</v>
      </c>
      <c r="H130" s="1">
        <v>1</v>
      </c>
      <c r="I130" s="1">
        <v>16.7</v>
      </c>
      <c r="J130" s="1">
        <f t="shared" si="18"/>
        <v>85.8</v>
      </c>
      <c r="K130" s="1"/>
      <c r="L130" s="1"/>
    </row>
    <row r="131" spans="1:12" ht="14.4" customHeight="1" x14ac:dyDescent="0.3">
      <c r="A131" s="5" t="s">
        <v>25</v>
      </c>
      <c r="B131" s="5" t="s">
        <v>25</v>
      </c>
      <c r="C131" s="5" t="s">
        <v>25</v>
      </c>
      <c r="D131" s="6" t="s">
        <v>81</v>
      </c>
      <c r="E131" s="1" t="s">
        <v>76</v>
      </c>
      <c r="F131" s="1">
        <v>200</v>
      </c>
      <c r="G131" s="1">
        <v>0.41</v>
      </c>
      <c r="H131" s="1">
        <v>0.08</v>
      </c>
      <c r="I131" s="1">
        <v>3.75</v>
      </c>
      <c r="J131" s="1">
        <f t="shared" si="18"/>
        <v>17.36</v>
      </c>
      <c r="K131" s="1"/>
      <c r="L131" s="1"/>
    </row>
    <row r="132" spans="1:12" ht="14.4" customHeight="1" x14ac:dyDescent="0.3">
      <c r="A132" s="5" t="s">
        <v>25</v>
      </c>
      <c r="B132" s="5" t="s">
        <v>25</v>
      </c>
      <c r="C132" s="5" t="s">
        <v>25</v>
      </c>
      <c r="D132" s="6"/>
      <c r="E132" s="1"/>
      <c r="F132" s="1"/>
      <c r="G132" s="1"/>
      <c r="H132" s="1"/>
      <c r="I132" s="1"/>
      <c r="J132" s="1"/>
      <c r="K132" s="1"/>
      <c r="L132" s="1"/>
    </row>
    <row r="133" spans="1:12" ht="14.4" customHeight="1" x14ac:dyDescent="0.3">
      <c r="A133" s="7"/>
      <c r="B133" s="7"/>
      <c r="C133" s="7" t="s">
        <v>29</v>
      </c>
      <c r="D133" s="8"/>
      <c r="E133" s="8"/>
      <c r="F133" s="8">
        <f>SUM(F124:F132)</f>
        <v>1004</v>
      </c>
      <c r="G133" s="8">
        <f>SUM(G124:G132)</f>
        <v>27.41</v>
      </c>
      <c r="H133" s="8">
        <f>SUM(H124:H132)</f>
        <v>27.72</v>
      </c>
      <c r="I133" s="8">
        <f>SUM(I124:I132)</f>
        <v>118.15</v>
      </c>
      <c r="J133" s="8">
        <f>SUM(J124:J132)</f>
        <v>831.71999999999991</v>
      </c>
      <c r="K133" s="8"/>
      <c r="L133" s="8">
        <f>SUM(L124:L132)</f>
        <v>0</v>
      </c>
    </row>
    <row r="134" spans="1:12" ht="14.4" customHeight="1" x14ac:dyDescent="0.3">
      <c r="A134" s="3">
        <v>2</v>
      </c>
      <c r="B134" s="3">
        <v>1</v>
      </c>
      <c r="C134" s="3" t="s">
        <v>38</v>
      </c>
      <c r="D134" s="4" t="s">
        <v>39</v>
      </c>
      <c r="E134" s="1" t="s">
        <v>83</v>
      </c>
      <c r="F134" s="1">
        <v>100</v>
      </c>
      <c r="G134" s="1">
        <v>10.1</v>
      </c>
      <c r="H134" s="1">
        <v>10.199999999999999</v>
      </c>
      <c r="I134" s="1">
        <v>35.200000000000003</v>
      </c>
      <c r="J134" s="1">
        <f t="shared" ref="J134:J135" si="19">G134*4+H134*9+I134*4</f>
        <v>273</v>
      </c>
      <c r="K134" s="1"/>
      <c r="L134" s="1"/>
    </row>
    <row r="135" spans="1:12" ht="14.4" customHeight="1" x14ac:dyDescent="0.3">
      <c r="A135" s="5" t="s">
        <v>25</v>
      </c>
      <c r="B135" s="5" t="s">
        <v>25</v>
      </c>
      <c r="C135" s="5" t="s">
        <v>25</v>
      </c>
      <c r="D135" s="4" t="s">
        <v>35</v>
      </c>
      <c r="E135" s="1" t="s">
        <v>49</v>
      </c>
      <c r="F135" s="1">
        <v>200</v>
      </c>
      <c r="G135" s="1">
        <v>0.41</v>
      </c>
      <c r="H135" s="1">
        <v>0.08</v>
      </c>
      <c r="I135" s="1">
        <v>13.75</v>
      </c>
      <c r="J135" s="1">
        <f t="shared" si="19"/>
        <v>57.36</v>
      </c>
      <c r="K135" s="1"/>
      <c r="L135" s="1"/>
    </row>
    <row r="136" spans="1:12" ht="14.4" customHeight="1" x14ac:dyDescent="0.3">
      <c r="A136" s="7"/>
      <c r="B136" s="7"/>
      <c r="C136" s="7" t="s">
        <v>29</v>
      </c>
      <c r="D136" s="8"/>
      <c r="E136" s="8"/>
      <c r="F136" s="8">
        <f>SUM(F134:F135)</f>
        <v>300</v>
      </c>
      <c r="G136" s="8">
        <f>SUM(G134:G135)</f>
        <v>10.51</v>
      </c>
      <c r="H136" s="8">
        <f>SUM(H134:H135)</f>
        <v>10.28</v>
      </c>
      <c r="I136" s="8">
        <f>SUM(I134:I135)</f>
        <v>48.95</v>
      </c>
      <c r="J136" s="8">
        <f>SUM(J134:J135)</f>
        <v>330.36</v>
      </c>
      <c r="K136" s="8"/>
      <c r="L136" s="8">
        <f>SUM(L134:L135)</f>
        <v>0</v>
      </c>
    </row>
    <row r="137" spans="1:12" ht="14.4" customHeight="1" x14ac:dyDescent="0.3">
      <c r="A137" s="9"/>
      <c r="B137" s="9"/>
      <c r="C137" s="9" t="s">
        <v>40</v>
      </c>
      <c r="D137" s="10"/>
      <c r="E137" s="11"/>
      <c r="F137" s="11">
        <f>F123+F133+F136</f>
        <v>1854</v>
      </c>
      <c r="G137" s="11">
        <f>G123+G133+G136</f>
        <v>56.919999999999995</v>
      </c>
      <c r="H137" s="11">
        <f>H123+H133+H136</f>
        <v>57.370000000000005</v>
      </c>
      <c r="I137" s="11">
        <f>I123+I133+I136</f>
        <v>248.43</v>
      </c>
      <c r="J137" s="11">
        <f>J123+J133+J136</f>
        <v>1737.73</v>
      </c>
      <c r="K137" s="11"/>
      <c r="L137" s="11">
        <f>L123+L133+L136</f>
        <v>0</v>
      </c>
    </row>
    <row r="138" spans="1:12" ht="14.4" customHeight="1" x14ac:dyDescent="0.3">
      <c r="A138" s="3">
        <v>2</v>
      </c>
      <c r="B138" s="3">
        <v>2</v>
      </c>
      <c r="C138" s="3" t="s">
        <v>23</v>
      </c>
      <c r="D138" s="4" t="s">
        <v>24</v>
      </c>
      <c r="E138" s="1" t="s">
        <v>44</v>
      </c>
      <c r="F138" s="1">
        <v>210</v>
      </c>
      <c r="G138" s="1">
        <v>10.86</v>
      </c>
      <c r="H138" s="1">
        <v>10.7</v>
      </c>
      <c r="I138" s="1">
        <v>29.25</v>
      </c>
      <c r="J138" s="1">
        <f t="shared" ref="J138:J141" si="20">G138*4+H138*9+I138*4</f>
        <v>256.74</v>
      </c>
      <c r="K138" s="1"/>
      <c r="L138" s="1"/>
    </row>
    <row r="139" spans="1:12" ht="14.4" customHeight="1" x14ac:dyDescent="0.3">
      <c r="A139" s="5" t="s">
        <v>25</v>
      </c>
      <c r="B139" s="5" t="s">
        <v>25</v>
      </c>
      <c r="C139" s="5" t="s">
        <v>25</v>
      </c>
      <c r="D139" s="6" t="s">
        <v>36</v>
      </c>
      <c r="E139" s="1" t="s">
        <v>84</v>
      </c>
      <c r="F139" s="1">
        <v>50</v>
      </c>
      <c r="G139" s="1">
        <v>3</v>
      </c>
      <c r="H139" s="1">
        <v>5</v>
      </c>
      <c r="I139" s="1">
        <v>8</v>
      </c>
      <c r="J139" s="1">
        <f t="shared" si="20"/>
        <v>89</v>
      </c>
      <c r="K139" s="1"/>
      <c r="L139" s="1"/>
    </row>
    <row r="140" spans="1:12" ht="14.4" customHeight="1" x14ac:dyDescent="0.3">
      <c r="A140" s="5" t="s">
        <v>25</v>
      </c>
      <c r="B140" s="5" t="s">
        <v>25</v>
      </c>
      <c r="C140" s="5" t="s">
        <v>25</v>
      </c>
      <c r="D140" s="4" t="s">
        <v>26</v>
      </c>
      <c r="E140" s="1" t="s">
        <v>49</v>
      </c>
      <c r="F140" s="1">
        <v>200</v>
      </c>
      <c r="G140" s="1">
        <v>0.41</v>
      </c>
      <c r="H140" s="1">
        <v>0.08</v>
      </c>
      <c r="I140" s="1">
        <v>13.75</v>
      </c>
      <c r="J140" s="1">
        <f t="shared" si="20"/>
        <v>57.36</v>
      </c>
      <c r="K140" s="1"/>
      <c r="L140" s="1"/>
    </row>
    <row r="141" spans="1:12" ht="14.4" customHeight="1" x14ac:dyDescent="0.3">
      <c r="A141" s="5" t="s">
        <v>25</v>
      </c>
      <c r="B141" s="5" t="s">
        <v>25</v>
      </c>
      <c r="C141" s="5" t="s">
        <v>25</v>
      </c>
      <c r="D141" s="4" t="s">
        <v>27</v>
      </c>
      <c r="E141" s="1" t="s">
        <v>48</v>
      </c>
      <c r="F141" s="1">
        <v>40</v>
      </c>
      <c r="G141" s="1">
        <v>2.5</v>
      </c>
      <c r="H141" s="1">
        <v>1</v>
      </c>
      <c r="I141" s="1">
        <v>16.7</v>
      </c>
      <c r="J141" s="1">
        <f t="shared" si="20"/>
        <v>85.8</v>
      </c>
      <c r="K141" s="1"/>
      <c r="L141" s="1"/>
    </row>
    <row r="142" spans="1:12" ht="14.4" customHeight="1" x14ac:dyDescent="0.3">
      <c r="A142" s="5" t="s">
        <v>25</v>
      </c>
      <c r="B142" s="5" t="s">
        <v>25</v>
      </c>
      <c r="C142" s="5" t="s">
        <v>25</v>
      </c>
      <c r="D142" s="4" t="s">
        <v>28</v>
      </c>
      <c r="E142" s="1"/>
      <c r="F142" s="1"/>
      <c r="G142" s="1"/>
      <c r="H142" s="1"/>
      <c r="I142" s="1"/>
      <c r="J142" s="1"/>
      <c r="K142" s="1"/>
      <c r="L142" s="1"/>
    </row>
    <row r="143" spans="1:12" ht="14.4" customHeight="1" x14ac:dyDescent="0.3">
      <c r="A143" s="5" t="s">
        <v>25</v>
      </c>
      <c r="B143" s="5" t="s">
        <v>25</v>
      </c>
      <c r="C143" s="5" t="s">
        <v>25</v>
      </c>
      <c r="D143" s="6" t="s">
        <v>39</v>
      </c>
      <c r="E143" s="1" t="s">
        <v>85</v>
      </c>
      <c r="F143" s="1">
        <v>50</v>
      </c>
      <c r="G143" s="1">
        <v>3.01</v>
      </c>
      <c r="H143" s="1">
        <v>3.01</v>
      </c>
      <c r="I143" s="1">
        <v>15</v>
      </c>
      <c r="J143" s="1">
        <f t="shared" ref="J143" si="21">G143*4+H143*9+I143*4</f>
        <v>99.13</v>
      </c>
      <c r="K143" s="1"/>
      <c r="L143" s="1"/>
    </row>
    <row r="144" spans="1:12" ht="14.4" customHeight="1" x14ac:dyDescent="0.3">
      <c r="A144" s="5" t="s">
        <v>25</v>
      </c>
      <c r="B144" s="5" t="s">
        <v>25</v>
      </c>
      <c r="C144" s="5" t="s">
        <v>25</v>
      </c>
      <c r="D144" s="6"/>
      <c r="E144" s="1"/>
      <c r="F144" s="1"/>
      <c r="G144" s="1"/>
      <c r="H144" s="1"/>
      <c r="I144" s="1"/>
      <c r="J144" s="1"/>
      <c r="K144" s="1"/>
      <c r="L144" s="1"/>
    </row>
    <row r="145" spans="1:12" ht="14.4" customHeight="1" x14ac:dyDescent="0.3">
      <c r="A145" s="7"/>
      <c r="B145" s="7"/>
      <c r="C145" s="7" t="s">
        <v>29</v>
      </c>
      <c r="D145" s="8"/>
      <c r="E145" s="8"/>
      <c r="F145" s="8">
        <f>SUM(F138:F144)</f>
        <v>550</v>
      </c>
      <c r="G145" s="8">
        <f>SUM(G138:G144)</f>
        <v>19.78</v>
      </c>
      <c r="H145" s="8">
        <f>SUM(H138:H144)</f>
        <v>19.79</v>
      </c>
      <c r="I145" s="8">
        <f>SUM(I138:I144)</f>
        <v>82.7</v>
      </c>
      <c r="J145" s="8">
        <f>SUM(J138:J144)</f>
        <v>588.03</v>
      </c>
      <c r="K145" s="8"/>
      <c r="L145" s="8">
        <f>SUM(L138:L144)</f>
        <v>0</v>
      </c>
    </row>
    <row r="146" spans="1:12" ht="14.4" customHeight="1" x14ac:dyDescent="0.3">
      <c r="A146" s="3">
        <v>2</v>
      </c>
      <c r="B146" s="3">
        <v>2</v>
      </c>
      <c r="C146" s="3" t="s">
        <v>30</v>
      </c>
      <c r="D146" s="4" t="s">
        <v>31</v>
      </c>
      <c r="E146" s="1" t="s">
        <v>66</v>
      </c>
      <c r="F146" s="1">
        <v>60</v>
      </c>
      <c r="G146" s="1">
        <v>0.5</v>
      </c>
      <c r="H146" s="1">
        <v>0.09</v>
      </c>
      <c r="I146" s="1">
        <v>1.71</v>
      </c>
      <c r="J146" s="1">
        <f t="shared" ref="J146:J153" si="22">G146*4+H146*9+I146*4</f>
        <v>9.65</v>
      </c>
      <c r="K146" s="1"/>
      <c r="L146" s="1"/>
    </row>
    <row r="147" spans="1:12" ht="14.4" customHeight="1" x14ac:dyDescent="0.3">
      <c r="A147" s="5" t="s">
        <v>25</v>
      </c>
      <c r="B147" s="5" t="s">
        <v>25</v>
      </c>
      <c r="C147" s="5" t="s">
        <v>25</v>
      </c>
      <c r="D147" s="4" t="s">
        <v>32</v>
      </c>
      <c r="E147" s="1" t="s">
        <v>51</v>
      </c>
      <c r="F147" s="1">
        <v>260</v>
      </c>
      <c r="G147" s="1">
        <v>5</v>
      </c>
      <c r="H147" s="1">
        <v>6.64</v>
      </c>
      <c r="I147" s="1">
        <v>22</v>
      </c>
      <c r="J147" s="1">
        <f t="shared" si="22"/>
        <v>167.76</v>
      </c>
      <c r="K147" s="1"/>
      <c r="L147" s="1"/>
    </row>
    <row r="148" spans="1:12" ht="14.4" customHeight="1" x14ac:dyDescent="0.3">
      <c r="A148" s="5" t="s">
        <v>25</v>
      </c>
      <c r="B148" s="5" t="s">
        <v>25</v>
      </c>
      <c r="C148" s="5" t="s">
        <v>25</v>
      </c>
      <c r="D148" s="4" t="s">
        <v>33</v>
      </c>
      <c r="E148" s="1" t="s">
        <v>87</v>
      </c>
      <c r="F148" s="1">
        <v>210</v>
      </c>
      <c r="G148" s="1">
        <v>15.7</v>
      </c>
      <c r="H148" s="1">
        <v>18.5</v>
      </c>
      <c r="I148" s="1">
        <v>40.700000000000003</v>
      </c>
      <c r="J148" s="1">
        <f t="shared" si="22"/>
        <v>392.1</v>
      </c>
      <c r="K148" s="1"/>
      <c r="L148" s="1"/>
    </row>
    <row r="149" spans="1:12" ht="14.4" customHeight="1" x14ac:dyDescent="0.3">
      <c r="A149" s="5" t="s">
        <v>25</v>
      </c>
      <c r="B149" s="5" t="s">
        <v>25</v>
      </c>
      <c r="C149" s="5" t="s">
        <v>25</v>
      </c>
      <c r="D149" s="4" t="s">
        <v>34</v>
      </c>
      <c r="E149" s="1"/>
      <c r="F149" s="1"/>
      <c r="G149" s="1"/>
      <c r="H149" s="1"/>
      <c r="I149" s="1"/>
      <c r="J149" s="1"/>
      <c r="K149" s="1"/>
      <c r="L149" s="1"/>
    </row>
    <row r="150" spans="1:12" ht="14.4" customHeight="1" x14ac:dyDescent="0.3">
      <c r="A150" s="5" t="s">
        <v>25</v>
      </c>
      <c r="B150" s="5" t="s">
        <v>25</v>
      </c>
      <c r="C150" s="5" t="s">
        <v>25</v>
      </c>
      <c r="D150" s="4" t="s">
        <v>35</v>
      </c>
      <c r="E150" s="1" t="s">
        <v>86</v>
      </c>
      <c r="F150" s="1">
        <v>200</v>
      </c>
      <c r="G150" s="1">
        <v>0</v>
      </c>
      <c r="H150" s="1">
        <v>0</v>
      </c>
      <c r="I150" s="1">
        <v>14</v>
      </c>
      <c r="J150" s="1">
        <f t="shared" si="22"/>
        <v>56</v>
      </c>
      <c r="K150" s="1"/>
      <c r="L150" s="1"/>
    </row>
    <row r="151" spans="1:12" ht="14.4" customHeight="1" x14ac:dyDescent="0.3">
      <c r="A151" s="5" t="s">
        <v>25</v>
      </c>
      <c r="B151" s="5" t="s">
        <v>25</v>
      </c>
      <c r="C151" s="5" t="s">
        <v>25</v>
      </c>
      <c r="D151" s="4" t="s">
        <v>36</v>
      </c>
      <c r="E151" s="1" t="s">
        <v>45</v>
      </c>
      <c r="F151" s="1">
        <v>26</v>
      </c>
      <c r="G151" s="1">
        <v>2.5</v>
      </c>
      <c r="H151" s="1">
        <v>1</v>
      </c>
      <c r="I151" s="1">
        <v>16.7</v>
      </c>
      <c r="J151" s="1">
        <f t="shared" si="22"/>
        <v>85.8</v>
      </c>
      <c r="K151" s="1"/>
      <c r="L151" s="1"/>
    </row>
    <row r="152" spans="1:12" ht="14.4" customHeight="1" x14ac:dyDescent="0.3">
      <c r="A152" s="5" t="s">
        <v>25</v>
      </c>
      <c r="B152" s="5" t="s">
        <v>25</v>
      </c>
      <c r="C152" s="5" t="s">
        <v>25</v>
      </c>
      <c r="D152" s="4" t="s">
        <v>37</v>
      </c>
      <c r="E152" s="1" t="s">
        <v>55</v>
      </c>
      <c r="F152" s="1">
        <v>28</v>
      </c>
      <c r="G152" s="1">
        <v>2.5</v>
      </c>
      <c r="H152" s="1">
        <v>1</v>
      </c>
      <c r="I152" s="1">
        <v>16.7</v>
      </c>
      <c r="J152" s="1">
        <f t="shared" si="22"/>
        <v>85.8</v>
      </c>
      <c r="K152" s="1"/>
      <c r="L152" s="1"/>
    </row>
    <row r="153" spans="1:12" ht="14.4" customHeight="1" x14ac:dyDescent="0.3">
      <c r="A153" s="5" t="s">
        <v>25</v>
      </c>
      <c r="B153" s="5" t="s">
        <v>25</v>
      </c>
      <c r="C153" s="5" t="s">
        <v>25</v>
      </c>
      <c r="D153" s="6" t="s">
        <v>28</v>
      </c>
      <c r="E153" s="1" t="s">
        <v>47</v>
      </c>
      <c r="F153" s="1">
        <v>150</v>
      </c>
      <c r="G153" s="1">
        <v>0.6</v>
      </c>
      <c r="H153" s="1">
        <v>0.6</v>
      </c>
      <c r="I153" s="1">
        <v>5.7</v>
      </c>
      <c r="J153" s="1">
        <f t="shared" si="22"/>
        <v>30.6</v>
      </c>
      <c r="K153" s="1"/>
      <c r="L153" s="1"/>
    </row>
    <row r="154" spans="1:12" ht="14.4" customHeight="1" x14ac:dyDescent="0.3">
      <c r="A154" s="5" t="s">
        <v>25</v>
      </c>
      <c r="B154" s="5" t="s">
        <v>25</v>
      </c>
      <c r="C154" s="5" t="s">
        <v>25</v>
      </c>
      <c r="D154" s="6"/>
      <c r="E154" s="1"/>
      <c r="F154" s="1"/>
      <c r="G154" s="1"/>
      <c r="H154" s="1"/>
      <c r="I154" s="1"/>
      <c r="J154" s="1"/>
      <c r="K154" s="1"/>
      <c r="L154" s="1"/>
    </row>
    <row r="155" spans="1:12" ht="14.4" customHeight="1" x14ac:dyDescent="0.3">
      <c r="A155" s="7"/>
      <c r="B155" s="7"/>
      <c r="C155" s="7" t="s">
        <v>29</v>
      </c>
      <c r="D155" s="8"/>
      <c r="E155" s="8"/>
      <c r="F155" s="8">
        <f>SUM(F146:F154)</f>
        <v>934</v>
      </c>
      <c r="G155" s="8">
        <f>SUM(G146:G154)</f>
        <v>26.8</v>
      </c>
      <c r="H155" s="8">
        <f>SUM(H146:H154)</f>
        <v>27.830000000000002</v>
      </c>
      <c r="I155" s="8">
        <f>SUM(I146:I154)</f>
        <v>117.51</v>
      </c>
      <c r="J155" s="8">
        <f>SUM(J146:J154)</f>
        <v>827.70999999999992</v>
      </c>
      <c r="K155" s="8"/>
      <c r="L155" s="8">
        <f>SUM(L146:L154)</f>
        <v>0</v>
      </c>
    </row>
    <row r="156" spans="1:12" ht="14.4" customHeight="1" x14ac:dyDescent="0.3">
      <c r="A156" s="3">
        <v>2</v>
      </c>
      <c r="B156" s="3">
        <v>2</v>
      </c>
      <c r="C156" s="3" t="s">
        <v>38</v>
      </c>
      <c r="D156" s="4" t="s">
        <v>39</v>
      </c>
      <c r="E156" s="1" t="s">
        <v>70</v>
      </c>
      <c r="F156" s="1">
        <v>100</v>
      </c>
      <c r="G156" s="1">
        <v>10.1</v>
      </c>
      <c r="H156" s="1">
        <v>10.199999999999999</v>
      </c>
      <c r="I156" s="1">
        <v>35.200000000000003</v>
      </c>
      <c r="J156" s="1">
        <f t="shared" ref="J156:J157" si="23">G156*4+H156*9+I156*4</f>
        <v>273</v>
      </c>
      <c r="K156" s="1"/>
      <c r="L156" s="1"/>
    </row>
    <row r="157" spans="1:12" ht="14.4" customHeight="1" x14ac:dyDescent="0.3">
      <c r="A157" s="5" t="s">
        <v>25</v>
      </c>
      <c r="B157" s="5" t="s">
        <v>25</v>
      </c>
      <c r="C157" s="5" t="s">
        <v>25</v>
      </c>
      <c r="D157" s="4" t="s">
        <v>35</v>
      </c>
      <c r="E157" s="1" t="s">
        <v>49</v>
      </c>
      <c r="F157" s="1">
        <v>200</v>
      </c>
      <c r="G157" s="1">
        <v>0.41</v>
      </c>
      <c r="H157" s="1">
        <v>0.08</v>
      </c>
      <c r="I157" s="1">
        <v>13.75</v>
      </c>
      <c r="J157" s="1">
        <f t="shared" si="23"/>
        <v>57.36</v>
      </c>
      <c r="K157" s="1"/>
      <c r="L157" s="1"/>
    </row>
    <row r="158" spans="1:12" ht="14.4" customHeight="1" x14ac:dyDescent="0.3">
      <c r="A158" s="7"/>
      <c r="B158" s="7"/>
      <c r="C158" s="7" t="s">
        <v>29</v>
      </c>
      <c r="D158" s="8"/>
      <c r="E158" s="8"/>
      <c r="F158" s="8">
        <f>SUM(F156:F157)</f>
        <v>300</v>
      </c>
      <c r="G158" s="8">
        <f>SUM(G156:G157)</f>
        <v>10.51</v>
      </c>
      <c r="H158" s="8">
        <f>SUM(H156:H157)</f>
        <v>10.28</v>
      </c>
      <c r="I158" s="8">
        <f>SUM(I156:I157)</f>
        <v>48.95</v>
      </c>
      <c r="J158" s="8">
        <f>SUM(J156:J157)</f>
        <v>330.36</v>
      </c>
      <c r="K158" s="8"/>
      <c r="L158" s="8">
        <f>SUM(L156:L157)</f>
        <v>0</v>
      </c>
    </row>
    <row r="159" spans="1:12" ht="14.4" customHeight="1" x14ac:dyDescent="0.3">
      <c r="A159" s="9"/>
      <c r="B159" s="9"/>
      <c r="C159" s="9" t="s">
        <v>40</v>
      </c>
      <c r="D159" s="10"/>
      <c r="E159" s="11"/>
      <c r="F159" s="11">
        <f>F145+F155+F158</f>
        <v>1784</v>
      </c>
      <c r="G159" s="11">
        <f>G145+G155+G158</f>
        <v>57.089999999999996</v>
      </c>
      <c r="H159" s="11">
        <f>H145+H155+H158</f>
        <v>57.900000000000006</v>
      </c>
      <c r="I159" s="11">
        <f>I145+I155+I158</f>
        <v>249.16000000000003</v>
      </c>
      <c r="J159" s="11">
        <f>J145+J155+J158</f>
        <v>1746.1</v>
      </c>
      <c r="K159" s="11"/>
      <c r="L159" s="11">
        <f>L145+L155+L158</f>
        <v>0</v>
      </c>
    </row>
    <row r="160" spans="1:12" ht="14.4" customHeight="1" x14ac:dyDescent="0.3">
      <c r="A160" s="3">
        <v>2</v>
      </c>
      <c r="B160" s="3">
        <v>3</v>
      </c>
      <c r="C160" s="3" t="s">
        <v>23</v>
      </c>
      <c r="D160" s="4" t="s">
        <v>24</v>
      </c>
      <c r="E160" s="1" t="s">
        <v>57</v>
      </c>
      <c r="F160" s="1">
        <v>275</v>
      </c>
      <c r="G160" s="1">
        <v>14.6</v>
      </c>
      <c r="H160" s="1">
        <v>10.8</v>
      </c>
      <c r="I160" s="1">
        <v>36</v>
      </c>
      <c r="J160" s="1">
        <f t="shared" ref="J160:J163" si="24">G160*4+H160*9+I160*4</f>
        <v>299.60000000000002</v>
      </c>
      <c r="K160" s="1"/>
      <c r="L160" s="1"/>
    </row>
    <row r="161" spans="1:12" ht="14.4" customHeight="1" x14ac:dyDescent="0.3">
      <c r="A161" s="5" t="s">
        <v>25</v>
      </c>
      <c r="B161" s="5" t="s">
        <v>25</v>
      </c>
      <c r="C161" s="5" t="s">
        <v>25</v>
      </c>
      <c r="D161" s="6" t="s">
        <v>36</v>
      </c>
      <c r="E161" s="1" t="s">
        <v>60</v>
      </c>
      <c r="F161" s="1">
        <v>55</v>
      </c>
      <c r="G161" s="1">
        <v>0</v>
      </c>
      <c r="H161" s="1">
        <v>6</v>
      </c>
      <c r="I161" s="1">
        <v>1</v>
      </c>
      <c r="J161" s="1">
        <f t="shared" si="24"/>
        <v>58</v>
      </c>
      <c r="K161" s="1"/>
      <c r="L161" s="1"/>
    </row>
    <row r="162" spans="1:12" ht="14.4" customHeight="1" x14ac:dyDescent="0.3">
      <c r="A162" s="5" t="s">
        <v>25</v>
      </c>
      <c r="B162" s="5" t="s">
        <v>25</v>
      </c>
      <c r="C162" s="5" t="s">
        <v>25</v>
      </c>
      <c r="D162" s="4" t="s">
        <v>26</v>
      </c>
      <c r="E162" s="1" t="s">
        <v>58</v>
      </c>
      <c r="F162" s="1">
        <v>200</v>
      </c>
      <c r="G162" s="1">
        <v>2.4900000000000002</v>
      </c>
      <c r="H162" s="1">
        <v>1.66</v>
      </c>
      <c r="I162" s="1">
        <v>30</v>
      </c>
      <c r="J162" s="1">
        <f t="shared" si="24"/>
        <v>144.9</v>
      </c>
      <c r="K162" s="1"/>
      <c r="L162" s="1"/>
    </row>
    <row r="163" spans="1:12" ht="14.4" customHeight="1" x14ac:dyDescent="0.3">
      <c r="A163" s="5" t="s">
        <v>25</v>
      </c>
      <c r="B163" s="5" t="s">
        <v>25</v>
      </c>
      <c r="C163" s="5" t="s">
        <v>25</v>
      </c>
      <c r="D163" s="4" t="s">
        <v>27</v>
      </c>
      <c r="E163" s="1" t="s">
        <v>48</v>
      </c>
      <c r="F163" s="1">
        <v>21</v>
      </c>
      <c r="G163" s="1">
        <v>2.5</v>
      </c>
      <c r="H163" s="1">
        <v>1</v>
      </c>
      <c r="I163" s="1">
        <v>16.7</v>
      </c>
      <c r="J163" s="1">
        <f t="shared" si="24"/>
        <v>85.8</v>
      </c>
      <c r="K163" s="1"/>
      <c r="L163" s="1"/>
    </row>
    <row r="164" spans="1:12" ht="14.4" customHeight="1" x14ac:dyDescent="0.3">
      <c r="A164" s="5" t="s">
        <v>25</v>
      </c>
      <c r="B164" s="5" t="s">
        <v>25</v>
      </c>
      <c r="C164" s="5" t="s">
        <v>25</v>
      </c>
      <c r="D164" s="4" t="s">
        <v>28</v>
      </c>
      <c r="E164" s="1"/>
      <c r="F164" s="1"/>
      <c r="G164" s="1"/>
      <c r="H164" s="1"/>
      <c r="I164" s="1"/>
      <c r="J164" s="1"/>
      <c r="K164" s="1"/>
      <c r="L164" s="1"/>
    </row>
    <row r="165" spans="1:12" ht="14.4" customHeight="1" x14ac:dyDescent="0.3">
      <c r="A165" s="5" t="s">
        <v>25</v>
      </c>
      <c r="B165" s="5" t="s">
        <v>25</v>
      </c>
      <c r="C165" s="5" t="s">
        <v>25</v>
      </c>
      <c r="D165" s="6"/>
      <c r="E165" s="1"/>
      <c r="F165" s="1"/>
      <c r="G165" s="1"/>
      <c r="H165" s="1"/>
      <c r="I165" s="1"/>
      <c r="J165" s="1"/>
      <c r="K165" s="1"/>
      <c r="L165" s="1"/>
    </row>
    <row r="166" spans="1:12" ht="14.4" customHeight="1" x14ac:dyDescent="0.3">
      <c r="A166" s="5" t="s">
        <v>25</v>
      </c>
      <c r="B166" s="5" t="s">
        <v>25</v>
      </c>
      <c r="C166" s="5" t="s">
        <v>25</v>
      </c>
      <c r="D166" s="6"/>
      <c r="E166" s="1"/>
      <c r="F166" s="1"/>
      <c r="G166" s="1"/>
      <c r="H166" s="1"/>
      <c r="I166" s="1"/>
      <c r="J166" s="1"/>
      <c r="K166" s="1"/>
      <c r="L166" s="1"/>
    </row>
    <row r="167" spans="1:12" ht="14.4" customHeight="1" x14ac:dyDescent="0.3">
      <c r="A167" s="7"/>
      <c r="B167" s="7"/>
      <c r="C167" s="7" t="s">
        <v>29</v>
      </c>
      <c r="D167" s="8"/>
      <c r="E167" s="8"/>
      <c r="F167" s="8">
        <f>SUM(F160:F166)</f>
        <v>551</v>
      </c>
      <c r="G167" s="8">
        <f>SUM(G160:G166)</f>
        <v>19.59</v>
      </c>
      <c r="H167" s="8">
        <f>SUM(H160:H166)</f>
        <v>19.46</v>
      </c>
      <c r="I167" s="8">
        <f>SUM(I160:I166)</f>
        <v>83.7</v>
      </c>
      <c r="J167" s="8">
        <f>SUM(J160:J166)</f>
        <v>588.29999999999995</v>
      </c>
      <c r="K167" s="8"/>
      <c r="L167" s="8">
        <f>SUM(L160:L166)</f>
        <v>0</v>
      </c>
    </row>
    <row r="168" spans="1:12" ht="14.4" customHeight="1" x14ac:dyDescent="0.3">
      <c r="A168" s="3">
        <v>2</v>
      </c>
      <c r="B168" s="3">
        <v>3</v>
      </c>
      <c r="C168" s="3" t="s">
        <v>30</v>
      </c>
      <c r="D168" s="4" t="s">
        <v>31</v>
      </c>
      <c r="E168" s="1"/>
      <c r="F168" s="1"/>
      <c r="G168" s="1"/>
      <c r="H168" s="1"/>
      <c r="I168" s="1"/>
      <c r="J168" s="1"/>
      <c r="K168" s="1"/>
      <c r="L168" s="1"/>
    </row>
    <row r="169" spans="1:12" ht="14.4" customHeight="1" x14ac:dyDescent="0.3">
      <c r="A169" s="5" t="s">
        <v>25</v>
      </c>
      <c r="B169" s="5" t="s">
        <v>25</v>
      </c>
      <c r="C169" s="5" t="s">
        <v>25</v>
      </c>
      <c r="D169" s="4" t="s">
        <v>32</v>
      </c>
      <c r="E169" s="1" t="s">
        <v>61</v>
      </c>
      <c r="F169" s="1">
        <v>260</v>
      </c>
      <c r="G169" s="1">
        <v>2</v>
      </c>
      <c r="H169" s="1">
        <v>6</v>
      </c>
      <c r="I169" s="1">
        <v>14</v>
      </c>
      <c r="J169" s="1">
        <f t="shared" ref="J169:J174" si="25">G169*4+H169*9+I169*4</f>
        <v>118</v>
      </c>
      <c r="K169" s="1"/>
      <c r="L169" s="1"/>
    </row>
    <row r="170" spans="1:12" ht="14.4" customHeight="1" x14ac:dyDescent="0.3">
      <c r="A170" s="5" t="s">
        <v>25</v>
      </c>
      <c r="B170" s="5" t="s">
        <v>25</v>
      </c>
      <c r="C170" s="5" t="s">
        <v>25</v>
      </c>
      <c r="D170" s="4" t="s">
        <v>33</v>
      </c>
      <c r="E170" s="1" t="s">
        <v>88</v>
      </c>
      <c r="F170" s="1">
        <v>100</v>
      </c>
      <c r="G170" s="1">
        <v>15</v>
      </c>
      <c r="H170" s="1">
        <v>11</v>
      </c>
      <c r="I170" s="1">
        <v>13</v>
      </c>
      <c r="J170" s="1">
        <f t="shared" si="25"/>
        <v>211</v>
      </c>
      <c r="K170" s="1"/>
      <c r="L170" s="1"/>
    </row>
    <row r="171" spans="1:12" ht="14.4" customHeight="1" x14ac:dyDescent="0.3">
      <c r="A171" s="5" t="s">
        <v>25</v>
      </c>
      <c r="B171" s="5" t="s">
        <v>25</v>
      </c>
      <c r="C171" s="5" t="s">
        <v>25</v>
      </c>
      <c r="D171" s="4" t="s">
        <v>34</v>
      </c>
      <c r="E171" s="1" t="s">
        <v>89</v>
      </c>
      <c r="F171" s="1">
        <v>180</v>
      </c>
      <c r="G171" s="1">
        <v>4</v>
      </c>
      <c r="H171" s="1">
        <v>8</v>
      </c>
      <c r="I171" s="1">
        <v>41.05</v>
      </c>
      <c r="J171" s="1">
        <f t="shared" si="25"/>
        <v>252.2</v>
      </c>
      <c r="K171" s="1"/>
      <c r="L171" s="1"/>
    </row>
    <row r="172" spans="1:12" ht="14.4" customHeight="1" x14ac:dyDescent="0.3">
      <c r="A172" s="5" t="s">
        <v>25</v>
      </c>
      <c r="B172" s="5" t="s">
        <v>25</v>
      </c>
      <c r="C172" s="5" t="s">
        <v>25</v>
      </c>
      <c r="D172" s="4" t="s">
        <v>35</v>
      </c>
      <c r="E172" s="1" t="s">
        <v>64</v>
      </c>
      <c r="F172" s="1">
        <v>200</v>
      </c>
      <c r="G172" s="1">
        <v>0</v>
      </c>
      <c r="H172" s="1">
        <v>0</v>
      </c>
      <c r="I172" s="1">
        <v>14</v>
      </c>
      <c r="J172" s="1">
        <f t="shared" si="25"/>
        <v>56</v>
      </c>
      <c r="K172" s="1"/>
      <c r="L172" s="1"/>
    </row>
    <row r="173" spans="1:12" ht="14.4" customHeight="1" x14ac:dyDescent="0.3">
      <c r="A173" s="5" t="s">
        <v>25</v>
      </c>
      <c r="B173" s="5" t="s">
        <v>25</v>
      </c>
      <c r="C173" s="5" t="s">
        <v>25</v>
      </c>
      <c r="D173" s="4" t="s">
        <v>36</v>
      </c>
      <c r="E173" s="1" t="s">
        <v>45</v>
      </c>
      <c r="F173" s="1">
        <v>21</v>
      </c>
      <c r="G173" s="1">
        <v>2.5</v>
      </c>
      <c r="H173" s="1">
        <v>1</v>
      </c>
      <c r="I173" s="1">
        <v>16.7</v>
      </c>
      <c r="J173" s="1">
        <f t="shared" si="25"/>
        <v>85.8</v>
      </c>
      <c r="K173" s="1"/>
      <c r="L173" s="1"/>
    </row>
    <row r="174" spans="1:12" ht="14.4" customHeight="1" x14ac:dyDescent="0.3">
      <c r="A174" s="5" t="s">
        <v>25</v>
      </c>
      <c r="B174" s="5" t="s">
        <v>25</v>
      </c>
      <c r="C174" s="5" t="s">
        <v>25</v>
      </c>
      <c r="D174" s="4" t="s">
        <v>37</v>
      </c>
      <c r="E174" s="1" t="s">
        <v>55</v>
      </c>
      <c r="F174" s="1">
        <v>21</v>
      </c>
      <c r="G174" s="1">
        <v>2.5</v>
      </c>
      <c r="H174" s="1">
        <v>1</v>
      </c>
      <c r="I174" s="1">
        <v>16.7</v>
      </c>
      <c r="J174" s="1">
        <f t="shared" si="25"/>
        <v>85.8</v>
      </c>
      <c r="K174" s="1"/>
      <c r="L174" s="1"/>
    </row>
    <row r="175" spans="1:12" ht="14.4" customHeight="1" x14ac:dyDescent="0.3">
      <c r="A175" s="5" t="s">
        <v>25</v>
      </c>
      <c r="B175" s="5" t="s">
        <v>25</v>
      </c>
      <c r="C175" s="5" t="s">
        <v>25</v>
      </c>
      <c r="D175" s="6"/>
      <c r="E175" s="1"/>
      <c r="F175" s="1"/>
      <c r="G175" s="1"/>
      <c r="H175" s="1"/>
      <c r="I175" s="1"/>
      <c r="J175" s="1"/>
      <c r="K175" s="1"/>
      <c r="L175" s="1"/>
    </row>
    <row r="176" spans="1:12" ht="14.4" customHeight="1" x14ac:dyDescent="0.3">
      <c r="A176" s="5" t="s">
        <v>25</v>
      </c>
      <c r="B176" s="5" t="s">
        <v>25</v>
      </c>
      <c r="C176" s="5" t="s">
        <v>25</v>
      </c>
      <c r="D176" s="6"/>
      <c r="E176" s="1"/>
      <c r="F176" s="1"/>
      <c r="G176" s="1"/>
      <c r="H176" s="1"/>
      <c r="I176" s="1"/>
      <c r="J176" s="1"/>
      <c r="K176" s="1"/>
      <c r="L176" s="1"/>
    </row>
    <row r="177" spans="1:12" ht="14.4" customHeight="1" x14ac:dyDescent="0.3">
      <c r="A177" s="7"/>
      <c r="B177" s="7"/>
      <c r="C177" s="7" t="s">
        <v>29</v>
      </c>
      <c r="D177" s="8"/>
      <c r="E177" s="8"/>
      <c r="F177" s="8">
        <f>SUM(F168:F176)</f>
        <v>782</v>
      </c>
      <c r="G177" s="8">
        <f>SUM(G168:G176)</f>
        <v>26</v>
      </c>
      <c r="H177" s="8">
        <f>SUM(H168:H176)</f>
        <v>27</v>
      </c>
      <c r="I177" s="8">
        <f>SUM(I168:I176)</f>
        <v>115.45</v>
      </c>
      <c r="J177" s="8">
        <f>SUM(J168:J176)</f>
        <v>808.8</v>
      </c>
      <c r="K177" s="8"/>
      <c r="L177" s="8">
        <f>SUM(L168:L176)</f>
        <v>0</v>
      </c>
    </row>
    <row r="178" spans="1:12" ht="14.4" customHeight="1" x14ac:dyDescent="0.3">
      <c r="A178" s="3">
        <v>2</v>
      </c>
      <c r="B178" s="3">
        <v>3</v>
      </c>
      <c r="C178" s="3" t="s">
        <v>38</v>
      </c>
      <c r="D178" s="4" t="s">
        <v>39</v>
      </c>
      <c r="E178" s="1" t="s">
        <v>70</v>
      </c>
      <c r="F178" s="1">
        <v>100</v>
      </c>
      <c r="G178" s="1">
        <v>10.1</v>
      </c>
      <c r="H178" s="1">
        <v>10.199999999999999</v>
      </c>
      <c r="I178" s="1">
        <v>35.200000000000003</v>
      </c>
      <c r="J178" s="1">
        <f t="shared" ref="J178:J179" si="26">G178*4+H178*9+I178*4</f>
        <v>273</v>
      </c>
      <c r="K178" s="1"/>
      <c r="L178" s="1"/>
    </row>
    <row r="179" spans="1:12" ht="14.4" customHeight="1" x14ac:dyDescent="0.3">
      <c r="A179" s="5" t="s">
        <v>25</v>
      </c>
      <c r="B179" s="5" t="s">
        <v>25</v>
      </c>
      <c r="C179" s="5" t="s">
        <v>25</v>
      </c>
      <c r="D179" s="4" t="s">
        <v>35</v>
      </c>
      <c r="E179" s="1" t="s">
        <v>49</v>
      </c>
      <c r="F179" s="1">
        <v>200</v>
      </c>
      <c r="G179" s="1">
        <v>0.41</v>
      </c>
      <c r="H179" s="1">
        <v>0.08</v>
      </c>
      <c r="I179" s="1">
        <v>13.75</v>
      </c>
      <c r="J179" s="1">
        <f t="shared" si="26"/>
        <v>57.36</v>
      </c>
      <c r="K179" s="1"/>
      <c r="L179" s="1"/>
    </row>
    <row r="180" spans="1:12" ht="14.4" customHeight="1" x14ac:dyDescent="0.3">
      <c r="A180" s="7"/>
      <c r="B180" s="7"/>
      <c r="C180" s="7" t="s">
        <v>29</v>
      </c>
      <c r="D180" s="8"/>
      <c r="E180" s="8"/>
      <c r="F180" s="8">
        <f>SUM(F178:F179)</f>
        <v>300</v>
      </c>
      <c r="G180" s="8">
        <f>SUM(G178:G179)</f>
        <v>10.51</v>
      </c>
      <c r="H180" s="8">
        <f>SUM(H178:H179)</f>
        <v>10.28</v>
      </c>
      <c r="I180" s="8">
        <f>SUM(I178:I179)</f>
        <v>48.95</v>
      </c>
      <c r="J180" s="8">
        <f>SUM(J178:J179)</f>
        <v>330.36</v>
      </c>
      <c r="K180" s="8"/>
      <c r="L180" s="8">
        <f>SUM(L178:L179)</f>
        <v>0</v>
      </c>
    </row>
    <row r="181" spans="1:12" ht="14.4" customHeight="1" x14ac:dyDescent="0.3">
      <c r="A181" s="9"/>
      <c r="B181" s="9"/>
      <c r="C181" s="9" t="s">
        <v>40</v>
      </c>
      <c r="D181" s="10"/>
      <c r="E181" s="11"/>
      <c r="F181" s="11">
        <f>F167+F177+F180</f>
        <v>1633</v>
      </c>
      <c r="G181" s="11">
        <f>G167+G177+G180</f>
        <v>56.1</v>
      </c>
      <c r="H181" s="11">
        <f>H167+H177+H180</f>
        <v>56.74</v>
      </c>
      <c r="I181" s="11">
        <f>I167+I177+I180</f>
        <v>248.10000000000002</v>
      </c>
      <c r="J181" s="11">
        <f>J167+J177+J180</f>
        <v>1727.46</v>
      </c>
      <c r="K181" s="11"/>
      <c r="L181" s="11">
        <f>L167+L177+L180</f>
        <v>0</v>
      </c>
    </row>
    <row r="182" spans="1:12" ht="14.4" customHeight="1" x14ac:dyDescent="0.3">
      <c r="A182" s="3">
        <v>2</v>
      </c>
      <c r="B182" s="3">
        <v>4</v>
      </c>
      <c r="C182" s="3" t="s">
        <v>23</v>
      </c>
      <c r="D182" s="4" t="s">
        <v>24</v>
      </c>
      <c r="E182" s="1" t="s">
        <v>90</v>
      </c>
      <c r="F182" s="1">
        <v>280</v>
      </c>
      <c r="G182" s="1">
        <v>14</v>
      </c>
      <c r="H182" s="1">
        <v>17.37</v>
      </c>
      <c r="I182" s="1">
        <v>33.93</v>
      </c>
      <c r="J182" s="1">
        <f t="shared" ref="J182:J187" si="27">G182*4+H182*9+I182*4</f>
        <v>348.05</v>
      </c>
      <c r="K182" s="1"/>
      <c r="L182" s="1"/>
    </row>
    <row r="183" spans="1:12" ht="14.4" customHeight="1" x14ac:dyDescent="0.3">
      <c r="A183" s="5" t="s">
        <v>25</v>
      </c>
      <c r="B183" s="5" t="s">
        <v>25</v>
      </c>
      <c r="C183" s="5" t="s">
        <v>25</v>
      </c>
      <c r="D183" s="6" t="s">
        <v>31</v>
      </c>
      <c r="E183" s="1" t="s">
        <v>50</v>
      </c>
      <c r="F183" s="1">
        <v>60</v>
      </c>
      <c r="G183" s="1">
        <v>0.5</v>
      </c>
      <c r="H183" s="1">
        <v>0.09</v>
      </c>
      <c r="I183" s="1">
        <v>1.71</v>
      </c>
      <c r="J183" s="1">
        <f t="shared" si="27"/>
        <v>9.65</v>
      </c>
      <c r="K183" s="1"/>
      <c r="L183" s="1"/>
    </row>
    <row r="184" spans="1:12" ht="14.4" customHeight="1" x14ac:dyDescent="0.3">
      <c r="A184" s="5" t="s">
        <v>25</v>
      </c>
      <c r="B184" s="5" t="s">
        <v>25</v>
      </c>
      <c r="C184" s="5" t="s">
        <v>25</v>
      </c>
      <c r="D184" s="4" t="s">
        <v>26</v>
      </c>
      <c r="E184" s="1" t="s">
        <v>64</v>
      </c>
      <c r="F184" s="1">
        <v>200</v>
      </c>
      <c r="G184" s="1">
        <v>0</v>
      </c>
      <c r="H184" s="1">
        <v>0</v>
      </c>
      <c r="I184" s="1">
        <v>14</v>
      </c>
      <c r="J184" s="1">
        <f t="shared" si="27"/>
        <v>56</v>
      </c>
      <c r="K184" s="1"/>
      <c r="L184" s="1"/>
    </row>
    <row r="185" spans="1:12" ht="14.4" customHeight="1" x14ac:dyDescent="0.3">
      <c r="A185" s="5" t="s">
        <v>25</v>
      </c>
      <c r="B185" s="5" t="s">
        <v>25</v>
      </c>
      <c r="C185" s="5" t="s">
        <v>25</v>
      </c>
      <c r="D185" s="4" t="s">
        <v>27</v>
      </c>
      <c r="E185" s="1" t="s">
        <v>48</v>
      </c>
      <c r="F185" s="1">
        <v>17</v>
      </c>
      <c r="G185" s="1">
        <v>2.5</v>
      </c>
      <c r="H185" s="1">
        <v>1</v>
      </c>
      <c r="I185" s="1">
        <v>16.7</v>
      </c>
      <c r="J185" s="1">
        <f t="shared" si="27"/>
        <v>85.8</v>
      </c>
      <c r="K185" s="1"/>
      <c r="L185" s="1"/>
    </row>
    <row r="186" spans="1:12" ht="14.4" customHeight="1" x14ac:dyDescent="0.3">
      <c r="A186" s="5" t="s">
        <v>25</v>
      </c>
      <c r="B186" s="5" t="s">
        <v>25</v>
      </c>
      <c r="C186" s="5" t="s">
        <v>25</v>
      </c>
      <c r="D186" s="4" t="s">
        <v>28</v>
      </c>
      <c r="E186" s="1"/>
      <c r="F186" s="1"/>
      <c r="G186" s="1"/>
      <c r="H186" s="1"/>
      <c r="I186" s="1"/>
      <c r="J186" s="1"/>
      <c r="K186" s="1"/>
      <c r="L186" s="1"/>
    </row>
    <row r="187" spans="1:12" ht="14.4" customHeight="1" x14ac:dyDescent="0.3">
      <c r="A187" s="5" t="s">
        <v>25</v>
      </c>
      <c r="B187" s="5" t="s">
        <v>25</v>
      </c>
      <c r="C187" s="5" t="s">
        <v>25</v>
      </c>
      <c r="D187" s="6" t="s">
        <v>36</v>
      </c>
      <c r="E187" s="1" t="s">
        <v>45</v>
      </c>
      <c r="F187" s="1">
        <v>12</v>
      </c>
      <c r="G187" s="1">
        <v>2.5</v>
      </c>
      <c r="H187" s="1">
        <v>1</v>
      </c>
      <c r="I187" s="1">
        <v>16.7</v>
      </c>
      <c r="J187" s="1">
        <f t="shared" si="27"/>
        <v>85.8</v>
      </c>
      <c r="K187" s="1"/>
      <c r="L187" s="1"/>
    </row>
    <row r="188" spans="1:12" ht="14.4" customHeight="1" x14ac:dyDescent="0.3">
      <c r="A188" s="5" t="s">
        <v>25</v>
      </c>
      <c r="B188" s="5" t="s">
        <v>25</v>
      </c>
      <c r="C188" s="5" t="s">
        <v>25</v>
      </c>
      <c r="D188" s="6"/>
      <c r="E188" s="1"/>
      <c r="F188" s="1"/>
      <c r="G188" s="1"/>
      <c r="H188" s="1"/>
      <c r="I188" s="1"/>
      <c r="J188" s="1"/>
      <c r="K188" s="1"/>
      <c r="L188" s="1"/>
    </row>
    <row r="189" spans="1:12" ht="14.4" customHeight="1" x14ac:dyDescent="0.3">
      <c r="A189" s="7"/>
      <c r="B189" s="7"/>
      <c r="C189" s="7" t="s">
        <v>29</v>
      </c>
      <c r="D189" s="8"/>
      <c r="E189" s="8"/>
      <c r="F189" s="8">
        <f>SUM(F182:F188)</f>
        <v>569</v>
      </c>
      <c r="G189" s="8">
        <f>SUM(G182:G188)</f>
        <v>19.5</v>
      </c>
      <c r="H189" s="8">
        <f>SUM(H182:H188)</f>
        <v>19.46</v>
      </c>
      <c r="I189" s="8">
        <f>SUM(I182:I188)</f>
        <v>83.04</v>
      </c>
      <c r="J189" s="8">
        <f>SUM(J182:J188)</f>
        <v>585.29999999999995</v>
      </c>
      <c r="K189" s="8"/>
      <c r="L189" s="8">
        <f>SUM(L182:L188)</f>
        <v>0</v>
      </c>
    </row>
    <row r="190" spans="1:12" ht="14.4" customHeight="1" x14ac:dyDescent="0.3">
      <c r="A190" s="3">
        <v>2</v>
      </c>
      <c r="B190" s="3">
        <v>4</v>
      </c>
      <c r="C190" s="3" t="s">
        <v>30</v>
      </c>
      <c r="D190" s="4" t="s">
        <v>31</v>
      </c>
      <c r="E190" s="1"/>
      <c r="F190" s="1"/>
      <c r="G190" s="1"/>
      <c r="H190" s="1"/>
      <c r="I190" s="1"/>
      <c r="J190" s="1"/>
      <c r="K190" s="1"/>
      <c r="L190" s="1"/>
    </row>
    <row r="191" spans="1:12" ht="14.4" customHeight="1" x14ac:dyDescent="0.3">
      <c r="A191" s="5" t="s">
        <v>25</v>
      </c>
      <c r="B191" s="5" t="s">
        <v>25</v>
      </c>
      <c r="C191" s="5" t="s">
        <v>25</v>
      </c>
      <c r="D191" s="4" t="s">
        <v>32</v>
      </c>
      <c r="E191" s="1" t="s">
        <v>67</v>
      </c>
      <c r="F191" s="1">
        <v>260</v>
      </c>
      <c r="G191" s="1">
        <v>2</v>
      </c>
      <c r="H191" s="1">
        <v>5</v>
      </c>
      <c r="I191" s="1">
        <v>15</v>
      </c>
      <c r="J191" s="1">
        <f t="shared" ref="J191:J197" si="28">G191*4+H191*9+I191*4</f>
        <v>113</v>
      </c>
      <c r="K191" s="1"/>
      <c r="L191" s="1"/>
    </row>
    <row r="192" spans="1:12" ht="14.4" customHeight="1" x14ac:dyDescent="0.3">
      <c r="A192" s="5" t="s">
        <v>25</v>
      </c>
      <c r="B192" s="5" t="s">
        <v>25</v>
      </c>
      <c r="C192" s="5" t="s">
        <v>25</v>
      </c>
      <c r="D192" s="4" t="s">
        <v>33</v>
      </c>
      <c r="E192" s="1" t="s">
        <v>68</v>
      </c>
      <c r="F192" s="1">
        <v>250</v>
      </c>
      <c r="G192" s="1">
        <v>17.7</v>
      </c>
      <c r="H192" s="1">
        <v>18.5</v>
      </c>
      <c r="I192" s="1">
        <v>52.7</v>
      </c>
      <c r="J192" s="1">
        <f t="shared" si="28"/>
        <v>448.1</v>
      </c>
      <c r="K192" s="1"/>
      <c r="L192" s="1"/>
    </row>
    <row r="193" spans="1:12" ht="14.4" customHeight="1" x14ac:dyDescent="0.3">
      <c r="A193" s="5" t="s">
        <v>25</v>
      </c>
      <c r="B193" s="5" t="s">
        <v>25</v>
      </c>
      <c r="C193" s="5" t="s">
        <v>25</v>
      </c>
      <c r="D193" s="4" t="s">
        <v>34</v>
      </c>
      <c r="E193" s="1"/>
      <c r="F193" s="1"/>
      <c r="G193" s="1"/>
      <c r="H193" s="1"/>
      <c r="I193" s="1"/>
      <c r="J193" s="1"/>
      <c r="K193" s="1"/>
      <c r="L193" s="1"/>
    </row>
    <row r="194" spans="1:12" ht="14.4" customHeight="1" x14ac:dyDescent="0.3">
      <c r="A194" s="5" t="s">
        <v>25</v>
      </c>
      <c r="B194" s="5" t="s">
        <v>25</v>
      </c>
      <c r="C194" s="5" t="s">
        <v>25</v>
      </c>
      <c r="D194" s="4" t="s">
        <v>35</v>
      </c>
      <c r="E194" s="1" t="s">
        <v>54</v>
      </c>
      <c r="F194" s="1">
        <v>200</v>
      </c>
      <c r="G194" s="1">
        <v>0.41</v>
      </c>
      <c r="H194" s="1">
        <v>0.08</v>
      </c>
      <c r="I194" s="1">
        <v>13.75</v>
      </c>
      <c r="J194" s="1">
        <f t="shared" si="28"/>
        <v>57.36</v>
      </c>
      <c r="K194" s="1"/>
      <c r="L194" s="1"/>
    </row>
    <row r="195" spans="1:12" ht="14.4" customHeight="1" x14ac:dyDescent="0.3">
      <c r="A195" s="5" t="s">
        <v>25</v>
      </c>
      <c r="B195" s="5" t="s">
        <v>25</v>
      </c>
      <c r="C195" s="5" t="s">
        <v>25</v>
      </c>
      <c r="D195" s="4" t="s">
        <v>36</v>
      </c>
      <c r="E195" s="1" t="s">
        <v>45</v>
      </c>
      <c r="F195" s="1">
        <v>13</v>
      </c>
      <c r="G195" s="1">
        <v>2.5</v>
      </c>
      <c r="H195" s="1">
        <v>1</v>
      </c>
      <c r="I195" s="1">
        <v>16.7</v>
      </c>
      <c r="J195" s="1">
        <f t="shared" si="28"/>
        <v>85.8</v>
      </c>
      <c r="K195" s="1"/>
      <c r="L195" s="1"/>
    </row>
    <row r="196" spans="1:12" ht="14.4" customHeight="1" x14ac:dyDescent="0.3">
      <c r="A196" s="5" t="s">
        <v>25</v>
      </c>
      <c r="B196" s="5" t="s">
        <v>25</v>
      </c>
      <c r="C196" s="5" t="s">
        <v>25</v>
      </c>
      <c r="D196" s="4" t="s">
        <v>37</v>
      </c>
      <c r="E196" s="1" t="s">
        <v>55</v>
      </c>
      <c r="F196" s="1">
        <v>17</v>
      </c>
      <c r="G196" s="1">
        <v>2.5</v>
      </c>
      <c r="H196" s="1">
        <v>1</v>
      </c>
      <c r="I196" s="1">
        <v>16.7</v>
      </c>
      <c r="J196" s="1">
        <f t="shared" si="28"/>
        <v>85.8</v>
      </c>
      <c r="K196" s="1"/>
      <c r="L196" s="1"/>
    </row>
    <row r="197" spans="1:12" ht="14.4" customHeight="1" x14ac:dyDescent="0.3">
      <c r="A197" s="5" t="s">
        <v>25</v>
      </c>
      <c r="B197" s="5" t="s">
        <v>25</v>
      </c>
      <c r="C197" s="5" t="s">
        <v>25</v>
      </c>
      <c r="D197" s="6" t="s">
        <v>81</v>
      </c>
      <c r="E197" s="1" t="s">
        <v>76</v>
      </c>
      <c r="F197" s="1">
        <v>200</v>
      </c>
      <c r="G197" s="1">
        <v>0.41</v>
      </c>
      <c r="H197" s="1">
        <v>0.08</v>
      </c>
      <c r="I197" s="1">
        <v>3.75</v>
      </c>
      <c r="J197" s="1">
        <f t="shared" si="28"/>
        <v>17.36</v>
      </c>
      <c r="K197" s="1"/>
      <c r="L197" s="1"/>
    </row>
    <row r="198" spans="1:12" ht="14.4" customHeight="1" x14ac:dyDescent="0.3">
      <c r="A198" s="5" t="s">
        <v>25</v>
      </c>
      <c r="B198" s="5" t="s">
        <v>25</v>
      </c>
      <c r="C198" s="5" t="s">
        <v>25</v>
      </c>
      <c r="D198" s="6"/>
      <c r="E198" s="1"/>
      <c r="F198" s="1"/>
      <c r="G198" s="1"/>
      <c r="H198" s="1"/>
      <c r="I198" s="1"/>
      <c r="J198" s="1"/>
      <c r="K198" s="1"/>
      <c r="L198" s="1"/>
    </row>
    <row r="199" spans="1:12" ht="14.4" customHeight="1" x14ac:dyDescent="0.3">
      <c r="A199" s="7"/>
      <c r="B199" s="7"/>
      <c r="C199" s="7" t="s">
        <v>29</v>
      </c>
      <c r="D199" s="8"/>
      <c r="E199" s="8"/>
      <c r="F199" s="8">
        <f>SUM(F190:F198)</f>
        <v>940</v>
      </c>
      <c r="G199" s="8">
        <f>SUM(G190:G198)</f>
        <v>25.52</v>
      </c>
      <c r="H199" s="8">
        <f>SUM(H190:H198)</f>
        <v>25.659999999999997</v>
      </c>
      <c r="I199" s="8">
        <f>SUM(I190:I198)</f>
        <v>118.60000000000001</v>
      </c>
      <c r="J199" s="8">
        <f>SUM(J190:J198)</f>
        <v>807.42</v>
      </c>
      <c r="K199" s="8"/>
      <c r="L199" s="8">
        <f>SUM(L190:L198)</f>
        <v>0</v>
      </c>
    </row>
    <row r="200" spans="1:12" ht="14.4" customHeight="1" x14ac:dyDescent="0.3">
      <c r="A200" s="3">
        <v>2</v>
      </c>
      <c r="B200" s="3">
        <v>4</v>
      </c>
      <c r="C200" s="3" t="s">
        <v>38</v>
      </c>
      <c r="D200" s="4" t="s">
        <v>39</v>
      </c>
      <c r="E200" s="1" t="s">
        <v>70</v>
      </c>
      <c r="F200" s="1">
        <v>100</v>
      </c>
      <c r="G200" s="1">
        <v>10.1</v>
      </c>
      <c r="H200" s="1">
        <v>10.199999999999999</v>
      </c>
      <c r="I200" s="1">
        <v>35.200000000000003</v>
      </c>
      <c r="J200" s="1">
        <f t="shared" ref="J200:J201" si="29">G200*4+H200*9+I200*4</f>
        <v>273</v>
      </c>
      <c r="K200" s="1"/>
      <c r="L200" s="1"/>
    </row>
    <row r="201" spans="1:12" ht="14.4" customHeight="1" x14ac:dyDescent="0.3">
      <c r="A201" s="5" t="s">
        <v>25</v>
      </c>
      <c r="B201" s="5" t="s">
        <v>25</v>
      </c>
      <c r="C201" s="5" t="s">
        <v>25</v>
      </c>
      <c r="D201" s="4" t="s">
        <v>35</v>
      </c>
      <c r="E201" s="1" t="s">
        <v>49</v>
      </c>
      <c r="F201" s="1">
        <v>200</v>
      </c>
      <c r="G201" s="1">
        <v>0.41</v>
      </c>
      <c r="H201" s="1">
        <v>0.08</v>
      </c>
      <c r="I201" s="1">
        <v>13.75</v>
      </c>
      <c r="J201" s="1">
        <f t="shared" si="29"/>
        <v>57.36</v>
      </c>
      <c r="K201" s="1"/>
      <c r="L201" s="1"/>
    </row>
    <row r="202" spans="1:12" ht="14.4" customHeight="1" x14ac:dyDescent="0.3">
      <c r="A202" s="7"/>
      <c r="B202" s="7"/>
      <c r="C202" s="7" t="s">
        <v>29</v>
      </c>
      <c r="D202" s="8"/>
      <c r="E202" s="8"/>
      <c r="F202" s="8">
        <f>SUM(F200:F201)</f>
        <v>300</v>
      </c>
      <c r="G202" s="8">
        <f>SUM(G200:G201)</f>
        <v>10.51</v>
      </c>
      <c r="H202" s="8">
        <f>SUM(H200:H201)</f>
        <v>10.28</v>
      </c>
      <c r="I202" s="8">
        <f>SUM(I200:I201)</f>
        <v>48.95</v>
      </c>
      <c r="J202" s="8">
        <f>SUM(J200:J201)</f>
        <v>330.36</v>
      </c>
      <c r="K202" s="8"/>
      <c r="L202" s="8">
        <f>SUM(L200:L201)</f>
        <v>0</v>
      </c>
    </row>
    <row r="203" spans="1:12" ht="14.4" customHeight="1" x14ac:dyDescent="0.3">
      <c r="A203" s="9"/>
      <c r="B203" s="9"/>
      <c r="C203" s="9" t="s">
        <v>40</v>
      </c>
      <c r="D203" s="10"/>
      <c r="E203" s="11"/>
      <c r="F203" s="11">
        <f>F189+F199+F202</f>
        <v>1809</v>
      </c>
      <c r="G203" s="11">
        <f>G189+G199+G202</f>
        <v>55.529999999999994</v>
      </c>
      <c r="H203" s="11">
        <f>H189+H199+H202</f>
        <v>55.4</v>
      </c>
      <c r="I203" s="11">
        <f>I189+I199+I202</f>
        <v>250.59000000000003</v>
      </c>
      <c r="J203" s="11">
        <f>J189+J199+J202</f>
        <v>1723.08</v>
      </c>
      <c r="K203" s="11"/>
      <c r="L203" s="11">
        <f>L189+L199+L202</f>
        <v>0</v>
      </c>
    </row>
    <row r="204" spans="1:12" ht="14.4" customHeight="1" x14ac:dyDescent="0.3">
      <c r="A204" s="3">
        <v>2</v>
      </c>
      <c r="B204" s="3">
        <v>5</v>
      </c>
      <c r="C204" s="3" t="s">
        <v>23</v>
      </c>
      <c r="D204" s="4" t="s">
        <v>24</v>
      </c>
      <c r="E204" s="1" t="s">
        <v>44</v>
      </c>
      <c r="F204" s="1">
        <v>210</v>
      </c>
      <c r="G204" s="1">
        <v>10.86</v>
      </c>
      <c r="H204" s="1">
        <v>10.7</v>
      </c>
      <c r="I204" s="1">
        <v>29.25</v>
      </c>
      <c r="J204" s="1">
        <f t="shared" ref="J204:J209" si="30">G204*4+H204*9+I204*4</f>
        <v>256.74</v>
      </c>
      <c r="K204" s="1"/>
      <c r="L204" s="1"/>
    </row>
    <row r="205" spans="1:12" ht="14.4" customHeight="1" x14ac:dyDescent="0.3">
      <c r="A205" s="5" t="s">
        <v>25</v>
      </c>
      <c r="B205" s="5" t="s">
        <v>25</v>
      </c>
      <c r="C205" s="5" t="s">
        <v>25</v>
      </c>
      <c r="D205" s="6" t="s">
        <v>36</v>
      </c>
      <c r="E205" s="1" t="s">
        <v>84</v>
      </c>
      <c r="F205" s="1">
        <v>50</v>
      </c>
      <c r="G205" s="1">
        <v>3</v>
      </c>
      <c r="H205" s="1">
        <v>5</v>
      </c>
      <c r="I205" s="1">
        <v>8</v>
      </c>
      <c r="J205" s="1">
        <f t="shared" si="30"/>
        <v>89</v>
      </c>
      <c r="K205" s="1"/>
      <c r="L205" s="1"/>
    </row>
    <row r="206" spans="1:12" ht="14.4" customHeight="1" x14ac:dyDescent="0.3">
      <c r="A206" s="5" t="s">
        <v>25</v>
      </c>
      <c r="B206" s="5" t="s">
        <v>25</v>
      </c>
      <c r="C206" s="5" t="s">
        <v>25</v>
      </c>
      <c r="D206" s="4" t="s">
        <v>26</v>
      </c>
      <c r="E206" s="1" t="s">
        <v>49</v>
      </c>
      <c r="F206" s="1">
        <v>200</v>
      </c>
      <c r="G206" s="1">
        <v>0.41</v>
      </c>
      <c r="H206" s="1">
        <v>0.08</v>
      </c>
      <c r="I206" s="1">
        <v>13.75</v>
      </c>
      <c r="J206" s="1">
        <f t="shared" si="30"/>
        <v>57.36</v>
      </c>
      <c r="K206" s="1"/>
      <c r="L206" s="1"/>
    </row>
    <row r="207" spans="1:12" ht="14.4" customHeight="1" x14ac:dyDescent="0.3">
      <c r="A207" s="5" t="s">
        <v>25</v>
      </c>
      <c r="B207" s="5" t="s">
        <v>25</v>
      </c>
      <c r="C207" s="5" t="s">
        <v>25</v>
      </c>
      <c r="D207" s="4" t="s">
        <v>27</v>
      </c>
      <c r="E207" s="1" t="s">
        <v>48</v>
      </c>
      <c r="F207" s="1">
        <v>40</v>
      </c>
      <c r="G207" s="1">
        <v>2.5</v>
      </c>
      <c r="H207" s="1">
        <v>1</v>
      </c>
      <c r="I207" s="1">
        <v>16.7</v>
      </c>
      <c r="J207" s="1">
        <f t="shared" si="30"/>
        <v>85.8</v>
      </c>
      <c r="K207" s="1"/>
      <c r="L207" s="1"/>
    </row>
    <row r="208" spans="1:12" ht="14.4" customHeight="1" x14ac:dyDescent="0.3">
      <c r="A208" s="5" t="s">
        <v>25</v>
      </c>
      <c r="B208" s="5" t="s">
        <v>25</v>
      </c>
      <c r="C208" s="5" t="s">
        <v>25</v>
      </c>
      <c r="D208" s="4" t="s">
        <v>28</v>
      </c>
      <c r="E208" s="1"/>
      <c r="F208" s="1"/>
      <c r="G208" s="1"/>
      <c r="H208" s="1"/>
      <c r="I208" s="1"/>
      <c r="J208" s="1"/>
      <c r="K208" s="1"/>
      <c r="L208" s="1"/>
    </row>
    <row r="209" spans="1:12" ht="14.4" customHeight="1" x14ac:dyDescent="0.3">
      <c r="A209" s="5" t="s">
        <v>25</v>
      </c>
      <c r="B209" s="5" t="s">
        <v>25</v>
      </c>
      <c r="C209" s="5" t="s">
        <v>25</v>
      </c>
      <c r="D209" s="6" t="s">
        <v>81</v>
      </c>
      <c r="E209" s="1" t="s">
        <v>56</v>
      </c>
      <c r="F209" s="1">
        <v>50</v>
      </c>
      <c r="G209" s="1">
        <v>3.01</v>
      </c>
      <c r="H209" s="1">
        <v>3.01</v>
      </c>
      <c r="I209" s="1">
        <v>15</v>
      </c>
      <c r="J209" s="1">
        <f t="shared" si="30"/>
        <v>99.13</v>
      </c>
      <c r="K209" s="1"/>
      <c r="L209" s="1"/>
    </row>
    <row r="210" spans="1:12" ht="14.4" customHeight="1" x14ac:dyDescent="0.3">
      <c r="A210" s="5" t="s">
        <v>25</v>
      </c>
      <c r="B210" s="5" t="s">
        <v>25</v>
      </c>
      <c r="C210" s="5" t="s">
        <v>25</v>
      </c>
      <c r="D210" s="6"/>
      <c r="E210" s="1"/>
      <c r="F210" s="1"/>
      <c r="G210" s="1"/>
      <c r="H210" s="1"/>
      <c r="I210" s="1"/>
      <c r="J210" s="1"/>
      <c r="K210" s="1"/>
      <c r="L210" s="1"/>
    </row>
    <row r="211" spans="1:12" ht="14.4" customHeight="1" x14ac:dyDescent="0.3">
      <c r="A211" s="7"/>
      <c r="B211" s="7"/>
      <c r="C211" s="7" t="s">
        <v>29</v>
      </c>
      <c r="D211" s="8"/>
      <c r="E211" s="8"/>
      <c r="F211" s="8">
        <f>SUM(F204:F210)</f>
        <v>550</v>
      </c>
      <c r="G211" s="8">
        <f>SUM(G204:G210)</f>
        <v>19.78</v>
      </c>
      <c r="H211" s="8">
        <f>SUM(H204:H210)</f>
        <v>19.79</v>
      </c>
      <c r="I211" s="8">
        <f>SUM(I204:I210)</f>
        <v>82.7</v>
      </c>
      <c r="J211" s="8">
        <f>SUM(J204:J210)</f>
        <v>588.03</v>
      </c>
      <c r="K211" s="8"/>
      <c r="L211" s="8">
        <f>SUM(L204:L210)</f>
        <v>0</v>
      </c>
    </row>
    <row r="212" spans="1:12" ht="14.4" customHeight="1" x14ac:dyDescent="0.3">
      <c r="A212" s="3">
        <v>2</v>
      </c>
      <c r="B212" s="3">
        <v>5</v>
      </c>
      <c r="C212" s="3" t="s">
        <v>30</v>
      </c>
      <c r="D212" s="4" t="s">
        <v>31</v>
      </c>
      <c r="E212" s="1"/>
      <c r="F212" s="1"/>
      <c r="G212" s="1"/>
      <c r="H212" s="1"/>
      <c r="I212" s="1"/>
      <c r="J212" s="1"/>
      <c r="K212" s="1"/>
      <c r="L212" s="1"/>
    </row>
    <row r="213" spans="1:12" ht="14.4" customHeight="1" x14ac:dyDescent="0.3">
      <c r="A213" s="5" t="s">
        <v>25</v>
      </c>
      <c r="B213" s="5" t="s">
        <v>25</v>
      </c>
      <c r="C213" s="5" t="s">
        <v>25</v>
      </c>
      <c r="D213" s="4" t="s">
        <v>32</v>
      </c>
      <c r="E213" s="1" t="s">
        <v>91</v>
      </c>
      <c r="F213" s="1">
        <v>260</v>
      </c>
      <c r="G213" s="1">
        <v>2</v>
      </c>
      <c r="H213" s="1">
        <v>5</v>
      </c>
      <c r="I213" s="1">
        <v>15</v>
      </c>
      <c r="J213" s="1">
        <f t="shared" ref="J213:J219" si="31">G213*4+H213*9+I213*4</f>
        <v>113</v>
      </c>
      <c r="K213" s="1"/>
      <c r="L213" s="1"/>
    </row>
    <row r="214" spans="1:12" ht="14.4" customHeight="1" x14ac:dyDescent="0.3">
      <c r="A214" s="5" t="s">
        <v>25</v>
      </c>
      <c r="B214" s="5" t="s">
        <v>25</v>
      </c>
      <c r="C214" s="5" t="s">
        <v>25</v>
      </c>
      <c r="D214" s="4" t="s">
        <v>33</v>
      </c>
      <c r="E214" s="1" t="s">
        <v>52</v>
      </c>
      <c r="F214" s="1">
        <v>215</v>
      </c>
      <c r="G214" s="1">
        <v>17.7</v>
      </c>
      <c r="H214" s="1">
        <v>18.5</v>
      </c>
      <c r="I214" s="1">
        <v>52.7</v>
      </c>
      <c r="J214" s="1">
        <f t="shared" si="31"/>
        <v>448.1</v>
      </c>
      <c r="K214" s="1"/>
      <c r="L214" s="1"/>
    </row>
    <row r="215" spans="1:12" ht="14.4" customHeight="1" x14ac:dyDescent="0.3">
      <c r="A215" s="5" t="s">
        <v>25</v>
      </c>
      <c r="B215" s="5" t="s">
        <v>25</v>
      </c>
      <c r="C215" s="5" t="s">
        <v>25</v>
      </c>
      <c r="D215" s="4" t="s">
        <v>34</v>
      </c>
      <c r="E215" s="1"/>
      <c r="F215" s="1"/>
      <c r="G215" s="1"/>
      <c r="H215" s="1"/>
      <c r="I215" s="1"/>
      <c r="J215" s="1"/>
      <c r="K215" s="1"/>
      <c r="L215" s="1"/>
    </row>
    <row r="216" spans="1:12" ht="14.4" customHeight="1" x14ac:dyDescent="0.3">
      <c r="A216" s="5" t="s">
        <v>25</v>
      </c>
      <c r="B216" s="5" t="s">
        <v>25</v>
      </c>
      <c r="C216" s="5" t="s">
        <v>25</v>
      </c>
      <c r="D216" s="4" t="s">
        <v>35</v>
      </c>
      <c r="E216" s="1" t="s">
        <v>49</v>
      </c>
      <c r="F216" s="1">
        <v>200</v>
      </c>
      <c r="G216" s="1">
        <v>0.41</v>
      </c>
      <c r="H216" s="1">
        <v>0.08</v>
      </c>
      <c r="I216" s="1">
        <v>13.75</v>
      </c>
      <c r="J216" s="1">
        <f t="shared" si="31"/>
        <v>57.36</v>
      </c>
      <c r="K216" s="1"/>
      <c r="L216" s="1"/>
    </row>
    <row r="217" spans="1:12" ht="14.4" customHeight="1" x14ac:dyDescent="0.3">
      <c r="A217" s="5" t="s">
        <v>25</v>
      </c>
      <c r="B217" s="5" t="s">
        <v>25</v>
      </c>
      <c r="C217" s="5" t="s">
        <v>25</v>
      </c>
      <c r="D217" s="4" t="s">
        <v>36</v>
      </c>
      <c r="E217" s="1" t="s">
        <v>45</v>
      </c>
      <c r="F217" s="1">
        <v>18</v>
      </c>
      <c r="G217" s="1">
        <v>2.5</v>
      </c>
      <c r="H217" s="1">
        <v>1</v>
      </c>
      <c r="I217" s="1">
        <v>16.7</v>
      </c>
      <c r="J217" s="1">
        <f t="shared" si="31"/>
        <v>85.8</v>
      </c>
      <c r="K217" s="1"/>
      <c r="L217" s="1"/>
    </row>
    <row r="218" spans="1:12" ht="14.4" customHeight="1" x14ac:dyDescent="0.3">
      <c r="A218" s="5" t="s">
        <v>25</v>
      </c>
      <c r="B218" s="5" t="s">
        <v>25</v>
      </c>
      <c r="C218" s="5" t="s">
        <v>25</v>
      </c>
      <c r="D218" s="4" t="s">
        <v>37</v>
      </c>
      <c r="E218" s="1" t="s">
        <v>55</v>
      </c>
      <c r="F218" s="1">
        <v>18</v>
      </c>
      <c r="G218" s="1">
        <v>2.5</v>
      </c>
      <c r="H218" s="1">
        <v>1</v>
      </c>
      <c r="I218" s="1">
        <v>16.7</v>
      </c>
      <c r="J218" s="1">
        <f t="shared" si="31"/>
        <v>85.8</v>
      </c>
      <c r="K218" s="1"/>
      <c r="L218" s="1"/>
    </row>
    <row r="219" spans="1:12" ht="14.4" customHeight="1" x14ac:dyDescent="0.3">
      <c r="A219" s="5" t="s">
        <v>25</v>
      </c>
      <c r="B219" s="5" t="s">
        <v>25</v>
      </c>
      <c r="C219" s="5" t="s">
        <v>25</v>
      </c>
      <c r="D219" s="6" t="s">
        <v>28</v>
      </c>
      <c r="E219" s="1" t="s">
        <v>92</v>
      </c>
      <c r="F219" s="1">
        <v>200</v>
      </c>
      <c r="G219" s="1">
        <v>0.41</v>
      </c>
      <c r="H219" s="1">
        <v>0.08</v>
      </c>
      <c r="I219" s="1">
        <v>3.75</v>
      </c>
      <c r="J219" s="1">
        <f t="shared" si="31"/>
        <v>17.36</v>
      </c>
      <c r="K219" s="1"/>
      <c r="L219" s="1"/>
    </row>
    <row r="220" spans="1:12" ht="14.4" customHeight="1" x14ac:dyDescent="0.3">
      <c r="A220" s="5" t="s">
        <v>25</v>
      </c>
      <c r="B220" s="5" t="s">
        <v>25</v>
      </c>
      <c r="C220" s="5" t="s">
        <v>25</v>
      </c>
      <c r="D220" s="6"/>
      <c r="E220" s="1"/>
      <c r="F220" s="1"/>
      <c r="G220" s="1"/>
      <c r="H220" s="1"/>
      <c r="I220" s="1"/>
      <c r="J220" s="1"/>
      <c r="K220" s="1"/>
      <c r="L220" s="1"/>
    </row>
    <row r="221" spans="1:12" ht="14.4" customHeight="1" x14ac:dyDescent="0.3">
      <c r="A221" s="7"/>
      <c r="B221" s="7"/>
      <c r="C221" s="7" t="s">
        <v>29</v>
      </c>
      <c r="D221" s="8"/>
      <c r="E221" s="8"/>
      <c r="F221" s="8">
        <f>SUM(F212:F220)</f>
        <v>911</v>
      </c>
      <c r="G221" s="8">
        <f>SUM(G212:G220)</f>
        <v>25.52</v>
      </c>
      <c r="H221" s="8">
        <f>SUM(H212:H220)</f>
        <v>25.659999999999997</v>
      </c>
      <c r="I221" s="8">
        <f>SUM(I212:I220)</f>
        <v>118.60000000000001</v>
      </c>
      <c r="J221" s="8">
        <f>SUM(J212:J220)</f>
        <v>807.42</v>
      </c>
      <c r="K221" s="8"/>
      <c r="L221" s="8">
        <f>SUM(L212:L220)</f>
        <v>0</v>
      </c>
    </row>
    <row r="222" spans="1:12" ht="14.4" customHeight="1" x14ac:dyDescent="0.3">
      <c r="A222" s="3">
        <v>2</v>
      </c>
      <c r="B222" s="3">
        <v>5</v>
      </c>
      <c r="C222" s="3" t="s">
        <v>38</v>
      </c>
      <c r="D222" s="4" t="s">
        <v>39</v>
      </c>
      <c r="E222" s="1" t="s">
        <v>70</v>
      </c>
      <c r="F222" s="1">
        <v>100</v>
      </c>
      <c r="G222" s="1">
        <v>10.1</v>
      </c>
      <c r="H222" s="1">
        <v>10.199999999999999</v>
      </c>
      <c r="I222" s="1">
        <v>35.200000000000003</v>
      </c>
      <c r="J222" s="1">
        <f t="shared" ref="J222:J223" si="32">G222*4+H222*9+I222*4</f>
        <v>273</v>
      </c>
      <c r="K222" s="1"/>
      <c r="L222" s="1"/>
    </row>
    <row r="223" spans="1:12" ht="14.4" customHeight="1" x14ac:dyDescent="0.3">
      <c r="A223" s="5" t="s">
        <v>25</v>
      </c>
      <c r="B223" s="5" t="s">
        <v>25</v>
      </c>
      <c r="C223" s="5" t="s">
        <v>25</v>
      </c>
      <c r="D223" s="4" t="s">
        <v>35</v>
      </c>
      <c r="E223" s="1" t="s">
        <v>49</v>
      </c>
      <c r="F223" s="1">
        <v>200</v>
      </c>
      <c r="G223" s="1">
        <v>0.41</v>
      </c>
      <c r="H223" s="1">
        <v>0.08</v>
      </c>
      <c r="I223" s="1">
        <v>13.75</v>
      </c>
      <c r="J223" s="1">
        <f t="shared" si="32"/>
        <v>57.36</v>
      </c>
      <c r="K223" s="1"/>
      <c r="L223" s="1"/>
    </row>
    <row r="224" spans="1:12" ht="14.4" customHeight="1" x14ac:dyDescent="0.3">
      <c r="A224" s="7"/>
      <c r="B224" s="7"/>
      <c r="C224" s="7" t="s">
        <v>29</v>
      </c>
      <c r="D224" s="8"/>
      <c r="E224" s="8"/>
      <c r="F224" s="8">
        <f>SUM(F222:F223)</f>
        <v>300</v>
      </c>
      <c r="G224" s="8">
        <f>SUM(G222:G223)</f>
        <v>10.51</v>
      </c>
      <c r="H224" s="8">
        <f>SUM(H222:H223)</f>
        <v>10.28</v>
      </c>
      <c r="I224" s="8">
        <f>SUM(I222:I223)</f>
        <v>48.95</v>
      </c>
      <c r="J224" s="8">
        <f>SUM(J222:J223)</f>
        <v>330.36</v>
      </c>
      <c r="K224" s="8"/>
      <c r="L224" s="8">
        <f>SUM(L222:L223)</f>
        <v>0</v>
      </c>
    </row>
    <row r="225" spans="1:12" ht="14.4" customHeight="1" x14ac:dyDescent="0.3">
      <c r="A225" s="9"/>
      <c r="B225" s="9"/>
      <c r="C225" s="9" t="s">
        <v>40</v>
      </c>
      <c r="D225" s="10"/>
      <c r="E225" s="11"/>
      <c r="F225" s="11">
        <f>F211+F221+F224</f>
        <v>1761</v>
      </c>
      <c r="G225" s="11">
        <f>G211+G221+G224</f>
        <v>55.809999999999995</v>
      </c>
      <c r="H225" s="11">
        <f>H211+H221+H224</f>
        <v>55.73</v>
      </c>
      <c r="I225" s="11">
        <f>I211+I221+I224</f>
        <v>250.25</v>
      </c>
      <c r="J225" s="11">
        <f>J211+J221+J224</f>
        <v>1725.81</v>
      </c>
      <c r="K225" s="11"/>
      <c r="L225" s="11">
        <f>L211+L221+L224</f>
        <v>0</v>
      </c>
    </row>
    <row r="226" spans="1:12" ht="14.4" customHeight="1" x14ac:dyDescent="0.3">
      <c r="A226" s="3">
        <v>3</v>
      </c>
      <c r="B226" s="3">
        <v>1</v>
      </c>
      <c r="C226" s="3" t="s">
        <v>23</v>
      </c>
      <c r="D226" s="4" t="s">
        <v>24</v>
      </c>
      <c r="E226" s="1" t="s">
        <v>93</v>
      </c>
      <c r="F226" s="1">
        <v>275</v>
      </c>
      <c r="G226" s="1">
        <v>14.6</v>
      </c>
      <c r="H226" s="1">
        <v>10.8</v>
      </c>
      <c r="I226" s="1">
        <v>36</v>
      </c>
      <c r="J226" s="1">
        <f t="shared" ref="J226:J229" si="33">G226*4+H226*9+I226*4</f>
        <v>299.60000000000002</v>
      </c>
      <c r="K226" s="1"/>
      <c r="L226" s="1"/>
    </row>
    <row r="227" spans="1:12" ht="14.4" customHeight="1" x14ac:dyDescent="0.3">
      <c r="A227" s="5" t="s">
        <v>25</v>
      </c>
      <c r="B227" s="5" t="s">
        <v>25</v>
      </c>
      <c r="C227" s="5" t="s">
        <v>25</v>
      </c>
      <c r="D227" s="6" t="s">
        <v>36</v>
      </c>
      <c r="E227" s="1" t="s">
        <v>59</v>
      </c>
      <c r="F227" s="1">
        <v>55</v>
      </c>
      <c r="G227" s="1">
        <v>0</v>
      </c>
      <c r="H227" s="1">
        <v>6</v>
      </c>
      <c r="I227" s="1">
        <v>1</v>
      </c>
      <c r="J227" s="1">
        <f t="shared" si="33"/>
        <v>58</v>
      </c>
      <c r="K227" s="1"/>
      <c r="L227" s="1"/>
    </row>
    <row r="228" spans="1:12" ht="14.4" customHeight="1" x14ac:dyDescent="0.3">
      <c r="A228" s="5" t="s">
        <v>25</v>
      </c>
      <c r="B228" s="5" t="s">
        <v>25</v>
      </c>
      <c r="C228" s="5" t="s">
        <v>25</v>
      </c>
      <c r="D228" s="4" t="s">
        <v>26</v>
      </c>
      <c r="E228" s="1" t="s">
        <v>58</v>
      </c>
      <c r="F228" s="1">
        <v>200</v>
      </c>
      <c r="G228" s="1">
        <v>2.4900000000000002</v>
      </c>
      <c r="H228" s="1">
        <v>1.66</v>
      </c>
      <c r="I228" s="1">
        <v>30</v>
      </c>
      <c r="J228" s="1">
        <f t="shared" si="33"/>
        <v>144.9</v>
      </c>
      <c r="K228" s="1"/>
      <c r="L228" s="1"/>
    </row>
    <row r="229" spans="1:12" ht="14.4" customHeight="1" x14ac:dyDescent="0.3">
      <c r="A229" s="5" t="s">
        <v>25</v>
      </c>
      <c r="B229" s="5" t="s">
        <v>25</v>
      </c>
      <c r="C229" s="5" t="s">
        <v>25</v>
      </c>
      <c r="D229" s="4" t="s">
        <v>27</v>
      </c>
      <c r="E229" s="1" t="s">
        <v>48</v>
      </c>
      <c r="F229" s="1">
        <v>20</v>
      </c>
      <c r="G229" s="1">
        <v>2.5</v>
      </c>
      <c r="H229" s="1">
        <v>1</v>
      </c>
      <c r="I229" s="1">
        <v>16.7</v>
      </c>
      <c r="J229" s="1">
        <f t="shared" si="33"/>
        <v>85.8</v>
      </c>
      <c r="K229" s="1"/>
      <c r="L229" s="1"/>
    </row>
    <row r="230" spans="1:12" ht="14.4" customHeight="1" x14ac:dyDescent="0.3">
      <c r="A230" s="5" t="s">
        <v>25</v>
      </c>
      <c r="B230" s="5" t="s">
        <v>25</v>
      </c>
      <c r="C230" s="5" t="s">
        <v>25</v>
      </c>
      <c r="D230" s="4" t="s">
        <v>28</v>
      </c>
      <c r="E230" s="1"/>
      <c r="F230" s="1"/>
      <c r="G230" s="1"/>
      <c r="H230" s="1"/>
      <c r="I230" s="1"/>
      <c r="J230" s="1"/>
      <c r="K230" s="1"/>
      <c r="L230" s="1"/>
    </row>
    <row r="231" spans="1:12" ht="14.4" customHeight="1" x14ac:dyDescent="0.3">
      <c r="A231" s="5" t="s">
        <v>25</v>
      </c>
      <c r="B231" s="5" t="s">
        <v>25</v>
      </c>
      <c r="C231" s="5" t="s">
        <v>25</v>
      </c>
      <c r="D231" s="6"/>
      <c r="E231" s="1"/>
      <c r="F231" s="1"/>
      <c r="G231" s="1"/>
      <c r="H231" s="1"/>
      <c r="I231" s="1"/>
      <c r="J231" s="1"/>
      <c r="K231" s="1"/>
      <c r="L231" s="1"/>
    </row>
    <row r="232" spans="1:12" ht="14.4" customHeight="1" x14ac:dyDescent="0.3">
      <c r="A232" s="5" t="s">
        <v>25</v>
      </c>
      <c r="B232" s="5" t="s">
        <v>25</v>
      </c>
      <c r="C232" s="5" t="s">
        <v>25</v>
      </c>
      <c r="D232" s="6"/>
      <c r="E232" s="1"/>
      <c r="F232" s="1"/>
      <c r="G232" s="1"/>
      <c r="H232" s="1"/>
      <c r="I232" s="1"/>
      <c r="J232" s="1"/>
      <c r="K232" s="1"/>
      <c r="L232" s="1"/>
    </row>
    <row r="233" spans="1:12" ht="14.4" customHeight="1" x14ac:dyDescent="0.3">
      <c r="A233" s="7"/>
      <c r="B233" s="7"/>
      <c r="C233" s="7" t="s">
        <v>29</v>
      </c>
      <c r="D233" s="8"/>
      <c r="E233" s="8"/>
      <c r="F233" s="8">
        <f>SUM(F226:F232)</f>
        <v>550</v>
      </c>
      <c r="G233" s="8">
        <f>SUM(G226:G232)</f>
        <v>19.59</v>
      </c>
      <c r="H233" s="8">
        <f>SUM(H226:H232)</f>
        <v>19.46</v>
      </c>
      <c r="I233" s="8">
        <f>SUM(I226:I232)</f>
        <v>83.7</v>
      </c>
      <c r="J233" s="8">
        <f>SUM(J226:J232)</f>
        <v>588.29999999999995</v>
      </c>
      <c r="K233" s="8"/>
      <c r="L233" s="8">
        <f>SUM(L226:L232)</f>
        <v>0</v>
      </c>
    </row>
    <row r="234" spans="1:12" ht="14.4" customHeight="1" x14ac:dyDescent="0.3">
      <c r="A234" s="3">
        <v>3</v>
      </c>
      <c r="B234" s="3">
        <v>1</v>
      </c>
      <c r="C234" s="3" t="s">
        <v>30</v>
      </c>
      <c r="D234" s="4" t="s">
        <v>31</v>
      </c>
      <c r="E234" s="1"/>
      <c r="F234" s="1"/>
      <c r="G234" s="1"/>
      <c r="H234" s="1"/>
      <c r="I234" s="1"/>
      <c r="J234" s="1"/>
      <c r="K234" s="1"/>
      <c r="L234" s="1"/>
    </row>
    <row r="235" spans="1:12" ht="14.4" customHeight="1" x14ac:dyDescent="0.3">
      <c r="A235" s="5" t="s">
        <v>25</v>
      </c>
      <c r="B235" s="5" t="s">
        <v>25</v>
      </c>
      <c r="C235" s="5" t="s">
        <v>25</v>
      </c>
      <c r="D235" s="4" t="s">
        <v>32</v>
      </c>
      <c r="E235" s="1" t="s">
        <v>79</v>
      </c>
      <c r="F235" s="1">
        <v>260</v>
      </c>
      <c r="G235" s="1">
        <v>2</v>
      </c>
      <c r="H235" s="1">
        <v>6</v>
      </c>
      <c r="I235" s="1">
        <v>14</v>
      </c>
      <c r="J235" s="1">
        <f t="shared" ref="J235:J240" si="34">G235*4+H235*9+I235*4</f>
        <v>118</v>
      </c>
      <c r="K235" s="1"/>
      <c r="L235" s="1"/>
    </row>
    <row r="236" spans="1:12" ht="14.4" customHeight="1" x14ac:dyDescent="0.3">
      <c r="A236" s="5" t="s">
        <v>25</v>
      </c>
      <c r="B236" s="5" t="s">
        <v>25</v>
      </c>
      <c r="C236" s="5" t="s">
        <v>25</v>
      </c>
      <c r="D236" s="4" t="s">
        <v>33</v>
      </c>
      <c r="E236" s="1" t="s">
        <v>94</v>
      </c>
      <c r="F236" s="1">
        <v>110</v>
      </c>
      <c r="G236" s="1">
        <v>15</v>
      </c>
      <c r="H236" s="1">
        <v>11</v>
      </c>
      <c r="I236" s="1">
        <v>13</v>
      </c>
      <c r="J236" s="1">
        <f t="shared" si="34"/>
        <v>211</v>
      </c>
      <c r="K236" s="1"/>
      <c r="L236" s="1"/>
    </row>
    <row r="237" spans="1:12" ht="14.4" customHeight="1" x14ac:dyDescent="0.3">
      <c r="A237" s="5" t="s">
        <v>25</v>
      </c>
      <c r="B237" s="5" t="s">
        <v>25</v>
      </c>
      <c r="C237" s="5" t="s">
        <v>25</v>
      </c>
      <c r="D237" s="4" t="s">
        <v>34</v>
      </c>
      <c r="E237" s="1" t="s">
        <v>95</v>
      </c>
      <c r="F237" s="1">
        <v>180</v>
      </c>
      <c r="G237" s="1">
        <v>4</v>
      </c>
      <c r="H237" s="1">
        <v>8</v>
      </c>
      <c r="I237" s="1">
        <v>41.05</v>
      </c>
      <c r="J237" s="1">
        <f t="shared" si="34"/>
        <v>252.2</v>
      </c>
      <c r="K237" s="1"/>
      <c r="L237" s="1"/>
    </row>
    <row r="238" spans="1:12" ht="14.4" customHeight="1" x14ac:dyDescent="0.3">
      <c r="A238" s="5" t="s">
        <v>25</v>
      </c>
      <c r="B238" s="5" t="s">
        <v>25</v>
      </c>
      <c r="C238" s="5" t="s">
        <v>25</v>
      </c>
      <c r="D238" s="4" t="s">
        <v>35</v>
      </c>
      <c r="E238" s="1" t="s">
        <v>96</v>
      </c>
      <c r="F238" s="1">
        <v>200</v>
      </c>
      <c r="G238" s="1">
        <v>0</v>
      </c>
      <c r="H238" s="1">
        <v>0</v>
      </c>
      <c r="I238" s="1">
        <v>14</v>
      </c>
      <c r="J238" s="1">
        <f t="shared" si="34"/>
        <v>56</v>
      </c>
      <c r="K238" s="1"/>
      <c r="L238" s="1"/>
    </row>
    <row r="239" spans="1:12" ht="14.4" customHeight="1" x14ac:dyDescent="0.3">
      <c r="A239" s="5" t="s">
        <v>25</v>
      </c>
      <c r="B239" s="5" t="s">
        <v>25</v>
      </c>
      <c r="C239" s="5" t="s">
        <v>25</v>
      </c>
      <c r="D239" s="4" t="s">
        <v>36</v>
      </c>
      <c r="E239" s="1" t="s">
        <v>45</v>
      </c>
      <c r="F239" s="1">
        <v>20</v>
      </c>
      <c r="G239" s="1">
        <v>2.5</v>
      </c>
      <c r="H239" s="1">
        <v>1</v>
      </c>
      <c r="I239" s="1">
        <v>16.7</v>
      </c>
      <c r="J239" s="1">
        <f t="shared" si="34"/>
        <v>85.8</v>
      </c>
      <c r="K239" s="1"/>
      <c r="L239" s="1"/>
    </row>
    <row r="240" spans="1:12" ht="14.4" customHeight="1" x14ac:dyDescent="0.3">
      <c r="A240" s="5" t="s">
        <v>25</v>
      </c>
      <c r="B240" s="5" t="s">
        <v>25</v>
      </c>
      <c r="C240" s="5" t="s">
        <v>25</v>
      </c>
      <c r="D240" s="4" t="s">
        <v>37</v>
      </c>
      <c r="E240" s="1" t="s">
        <v>55</v>
      </c>
      <c r="F240" s="1">
        <v>14</v>
      </c>
      <c r="G240" s="1">
        <v>2.5</v>
      </c>
      <c r="H240" s="1">
        <v>1</v>
      </c>
      <c r="I240" s="1">
        <v>16.7</v>
      </c>
      <c r="J240" s="1">
        <f t="shared" si="34"/>
        <v>85.8</v>
      </c>
      <c r="K240" s="1"/>
      <c r="L240" s="1"/>
    </row>
    <row r="241" spans="1:12" ht="14.4" customHeight="1" x14ac:dyDescent="0.3">
      <c r="A241" s="5" t="s">
        <v>25</v>
      </c>
      <c r="B241" s="5" t="s">
        <v>25</v>
      </c>
      <c r="C241" s="5" t="s">
        <v>25</v>
      </c>
      <c r="D241" s="6"/>
      <c r="E241" s="1"/>
      <c r="F241" s="1"/>
      <c r="G241" s="1"/>
      <c r="H241" s="1"/>
      <c r="I241" s="1"/>
      <c r="J241" s="1"/>
      <c r="K241" s="1"/>
      <c r="L241" s="1"/>
    </row>
    <row r="242" spans="1:12" ht="14.4" customHeight="1" x14ac:dyDescent="0.3">
      <c r="A242" s="5" t="s">
        <v>25</v>
      </c>
      <c r="B242" s="5" t="s">
        <v>25</v>
      </c>
      <c r="C242" s="5" t="s">
        <v>25</v>
      </c>
      <c r="D242" s="6"/>
      <c r="E242" s="1"/>
      <c r="F242" s="1"/>
      <c r="G242" s="1"/>
      <c r="H242" s="1"/>
      <c r="I242" s="1"/>
      <c r="J242" s="1"/>
      <c r="K242" s="1"/>
      <c r="L242" s="1"/>
    </row>
    <row r="243" spans="1:12" ht="14.4" customHeight="1" x14ac:dyDescent="0.3">
      <c r="A243" s="7"/>
      <c r="B243" s="7"/>
      <c r="C243" s="7" t="s">
        <v>29</v>
      </c>
      <c r="D243" s="8"/>
      <c r="E243" s="8"/>
      <c r="F243" s="8">
        <f>SUM(F234:F242)</f>
        <v>784</v>
      </c>
      <c r="G243" s="8">
        <f>SUM(G234:G242)</f>
        <v>26</v>
      </c>
      <c r="H243" s="8">
        <f>SUM(H234:H242)</f>
        <v>27</v>
      </c>
      <c r="I243" s="8">
        <f>SUM(I234:I242)</f>
        <v>115.45</v>
      </c>
      <c r="J243" s="8">
        <f>SUM(J234:J242)</f>
        <v>808.8</v>
      </c>
      <c r="K243" s="8"/>
      <c r="L243" s="8">
        <f>SUM(L234:L242)</f>
        <v>0</v>
      </c>
    </row>
    <row r="244" spans="1:12" ht="14.4" customHeight="1" x14ac:dyDescent="0.3">
      <c r="A244" s="3">
        <v>3</v>
      </c>
      <c r="B244" s="3">
        <v>1</v>
      </c>
      <c r="C244" s="3" t="s">
        <v>38</v>
      </c>
      <c r="D244" s="4" t="s">
        <v>39</v>
      </c>
      <c r="E244" s="1" t="s">
        <v>70</v>
      </c>
      <c r="F244" s="1">
        <v>100</v>
      </c>
      <c r="G244" s="1">
        <v>10.1</v>
      </c>
      <c r="H244" s="1">
        <v>10.199999999999999</v>
      </c>
      <c r="I244" s="1">
        <v>35.200000000000003</v>
      </c>
      <c r="J244" s="1">
        <f t="shared" ref="J244:J245" si="35">G244*4+H244*9+I244*4</f>
        <v>273</v>
      </c>
      <c r="K244" s="1"/>
      <c r="L244" s="1"/>
    </row>
    <row r="245" spans="1:12" ht="14.4" customHeight="1" x14ac:dyDescent="0.3">
      <c r="A245" s="5" t="s">
        <v>25</v>
      </c>
      <c r="B245" s="5" t="s">
        <v>25</v>
      </c>
      <c r="C245" s="5" t="s">
        <v>25</v>
      </c>
      <c r="D245" s="4" t="s">
        <v>35</v>
      </c>
      <c r="E245" s="1" t="s">
        <v>97</v>
      </c>
      <c r="F245" s="1">
        <v>200</v>
      </c>
      <c r="G245" s="1">
        <v>0.41</v>
      </c>
      <c r="H245" s="1">
        <v>0.08</v>
      </c>
      <c r="I245" s="1">
        <v>13.75</v>
      </c>
      <c r="J245" s="1">
        <f t="shared" si="35"/>
        <v>57.36</v>
      </c>
      <c r="K245" s="1"/>
      <c r="L245" s="1"/>
    </row>
    <row r="246" spans="1:12" ht="14.4" customHeight="1" x14ac:dyDescent="0.3">
      <c r="A246" s="7"/>
      <c r="B246" s="7"/>
      <c r="C246" s="7" t="s">
        <v>29</v>
      </c>
      <c r="D246" s="8"/>
      <c r="E246" s="8"/>
      <c r="F246" s="8">
        <f>SUM(F244:F245)</f>
        <v>300</v>
      </c>
      <c r="G246" s="8">
        <f>SUM(G244:G245)</f>
        <v>10.51</v>
      </c>
      <c r="H246" s="8">
        <f>SUM(H244:H245)</f>
        <v>10.28</v>
      </c>
      <c r="I246" s="8">
        <f>SUM(I244:I245)</f>
        <v>48.95</v>
      </c>
      <c r="J246" s="8">
        <f>SUM(J244:J245)</f>
        <v>330.36</v>
      </c>
      <c r="K246" s="8"/>
      <c r="L246" s="8">
        <f>SUM(L244:L245)</f>
        <v>0</v>
      </c>
    </row>
    <row r="247" spans="1:12" ht="14.4" customHeight="1" x14ac:dyDescent="0.3">
      <c r="A247" s="9"/>
      <c r="B247" s="9"/>
      <c r="C247" s="9" t="s">
        <v>40</v>
      </c>
      <c r="D247" s="10"/>
      <c r="E247" s="11"/>
      <c r="F247" s="11">
        <f>F233+F243+F246</f>
        <v>1634</v>
      </c>
      <c r="G247" s="11">
        <f>G233+G243+G246</f>
        <v>56.1</v>
      </c>
      <c r="H247" s="11">
        <f>H233+H243+H246</f>
        <v>56.74</v>
      </c>
      <c r="I247" s="11">
        <f>I233+I243+I246</f>
        <v>248.10000000000002</v>
      </c>
      <c r="J247" s="11">
        <f>J233+J243+J246</f>
        <v>1727.46</v>
      </c>
      <c r="K247" s="11"/>
      <c r="L247" s="11">
        <f>L233+L243+L246</f>
        <v>0</v>
      </c>
    </row>
    <row r="248" spans="1:12" ht="14.4" customHeight="1" x14ac:dyDescent="0.3">
      <c r="A248" s="3">
        <v>3</v>
      </c>
      <c r="B248" s="3">
        <v>2</v>
      </c>
      <c r="C248" s="3" t="s">
        <v>23</v>
      </c>
      <c r="D248" s="4" t="s">
        <v>24</v>
      </c>
      <c r="E248" s="1" t="s">
        <v>98</v>
      </c>
      <c r="F248" s="1">
        <v>280</v>
      </c>
      <c r="G248" s="1">
        <v>14</v>
      </c>
      <c r="H248" s="1">
        <v>17.37</v>
      </c>
      <c r="I248" s="1">
        <v>33.93</v>
      </c>
      <c r="J248" s="1">
        <f t="shared" ref="J248:J253" si="36">G248*4+H248*9+I248*4</f>
        <v>348.05</v>
      </c>
      <c r="K248" s="1"/>
      <c r="L248" s="1"/>
    </row>
    <row r="249" spans="1:12" ht="14.4" customHeight="1" x14ac:dyDescent="0.3">
      <c r="A249" s="5" t="s">
        <v>25</v>
      </c>
      <c r="B249" s="5" t="s">
        <v>25</v>
      </c>
      <c r="C249" s="5" t="s">
        <v>25</v>
      </c>
      <c r="D249" s="6" t="s">
        <v>31</v>
      </c>
      <c r="E249" s="1" t="s">
        <v>99</v>
      </c>
      <c r="F249" s="1">
        <v>100</v>
      </c>
      <c r="G249" s="1">
        <v>0.5</v>
      </c>
      <c r="H249" s="1">
        <v>0.09</v>
      </c>
      <c r="I249" s="1">
        <v>1.71</v>
      </c>
      <c r="J249" s="1">
        <f t="shared" si="36"/>
        <v>9.65</v>
      </c>
      <c r="K249" s="1"/>
      <c r="L249" s="1"/>
    </row>
    <row r="250" spans="1:12" ht="14.4" customHeight="1" x14ac:dyDescent="0.3">
      <c r="A250" s="5" t="s">
        <v>25</v>
      </c>
      <c r="B250" s="5" t="s">
        <v>25</v>
      </c>
      <c r="C250" s="5" t="s">
        <v>25</v>
      </c>
      <c r="D250" s="4" t="s">
        <v>26</v>
      </c>
      <c r="E250" s="1" t="s">
        <v>64</v>
      </c>
      <c r="F250" s="1">
        <v>200</v>
      </c>
      <c r="G250" s="1">
        <v>0</v>
      </c>
      <c r="H250" s="1">
        <v>0</v>
      </c>
      <c r="I250" s="1">
        <v>14</v>
      </c>
      <c r="J250" s="1">
        <f t="shared" si="36"/>
        <v>56</v>
      </c>
      <c r="K250" s="1"/>
      <c r="L250" s="1"/>
    </row>
    <row r="251" spans="1:12" ht="14.4" customHeight="1" x14ac:dyDescent="0.3">
      <c r="A251" s="5" t="s">
        <v>25</v>
      </c>
      <c r="B251" s="5" t="s">
        <v>25</v>
      </c>
      <c r="C251" s="5" t="s">
        <v>25</v>
      </c>
      <c r="D251" s="4" t="s">
        <v>27</v>
      </c>
      <c r="E251" s="1" t="s">
        <v>48</v>
      </c>
      <c r="F251" s="1">
        <v>21</v>
      </c>
      <c r="G251" s="1">
        <v>2.5</v>
      </c>
      <c r="H251" s="1">
        <v>1</v>
      </c>
      <c r="I251" s="1">
        <v>16.7</v>
      </c>
      <c r="J251" s="1">
        <f t="shared" si="36"/>
        <v>85.8</v>
      </c>
      <c r="K251" s="1"/>
      <c r="L251" s="1"/>
    </row>
    <row r="252" spans="1:12" ht="14.4" customHeight="1" x14ac:dyDescent="0.3">
      <c r="A252" s="5" t="s">
        <v>25</v>
      </c>
      <c r="B252" s="5" t="s">
        <v>25</v>
      </c>
      <c r="C252" s="5" t="s">
        <v>25</v>
      </c>
      <c r="D252" s="4" t="s">
        <v>28</v>
      </c>
      <c r="E252" s="1"/>
      <c r="F252" s="1"/>
      <c r="G252" s="1"/>
      <c r="H252" s="1"/>
      <c r="I252" s="1"/>
      <c r="J252" s="1"/>
      <c r="K252" s="1"/>
      <c r="L252" s="1"/>
    </row>
    <row r="253" spans="1:12" ht="14.4" customHeight="1" x14ac:dyDescent="0.3">
      <c r="A253" s="5" t="s">
        <v>25</v>
      </c>
      <c r="B253" s="5" t="s">
        <v>25</v>
      </c>
      <c r="C253" s="5" t="s">
        <v>25</v>
      </c>
      <c r="D253" s="6" t="s">
        <v>36</v>
      </c>
      <c r="E253" s="1" t="s">
        <v>45</v>
      </c>
      <c r="F253" s="1">
        <v>22</v>
      </c>
      <c r="G253" s="1">
        <v>2.5</v>
      </c>
      <c r="H253" s="1">
        <v>1</v>
      </c>
      <c r="I253" s="1">
        <v>16.7</v>
      </c>
      <c r="J253" s="1">
        <f t="shared" si="36"/>
        <v>85.8</v>
      </c>
      <c r="K253" s="1"/>
      <c r="L253" s="1"/>
    </row>
    <row r="254" spans="1:12" ht="14.4" customHeight="1" x14ac:dyDescent="0.3">
      <c r="A254" s="5" t="s">
        <v>25</v>
      </c>
      <c r="B254" s="5" t="s">
        <v>25</v>
      </c>
      <c r="C254" s="5" t="s">
        <v>25</v>
      </c>
      <c r="D254" s="6"/>
      <c r="E254" s="1"/>
      <c r="F254" s="1"/>
      <c r="G254" s="1"/>
      <c r="H254" s="1"/>
      <c r="I254" s="1"/>
      <c r="J254" s="1"/>
      <c r="K254" s="1"/>
      <c r="L254" s="1"/>
    </row>
    <row r="255" spans="1:12" ht="14.4" customHeight="1" x14ac:dyDescent="0.3">
      <c r="A255" s="7"/>
      <c r="B255" s="7"/>
      <c r="C255" s="7" t="s">
        <v>29</v>
      </c>
      <c r="D255" s="8"/>
      <c r="E255" s="8"/>
      <c r="F255" s="8">
        <f>SUM(F248:F254)</f>
        <v>623</v>
      </c>
      <c r="G255" s="8">
        <f>SUM(G248:G254)</f>
        <v>19.5</v>
      </c>
      <c r="H255" s="8">
        <f>SUM(H248:H254)</f>
        <v>19.46</v>
      </c>
      <c r="I255" s="8">
        <f>SUM(I248:I254)</f>
        <v>83.04</v>
      </c>
      <c r="J255" s="8">
        <f>SUM(J248:J254)</f>
        <v>585.29999999999995</v>
      </c>
      <c r="K255" s="8"/>
      <c r="L255" s="8">
        <f>SUM(L248:L254)</f>
        <v>0</v>
      </c>
    </row>
    <row r="256" spans="1:12" ht="14.4" customHeight="1" x14ac:dyDescent="0.3">
      <c r="A256" s="3">
        <v>3</v>
      </c>
      <c r="B256" s="3">
        <v>2</v>
      </c>
      <c r="C256" s="3" t="s">
        <v>30</v>
      </c>
      <c r="D256" s="4" t="s">
        <v>31</v>
      </c>
      <c r="E256" s="1"/>
      <c r="F256" s="1"/>
      <c r="G256" s="1"/>
      <c r="H256" s="1"/>
      <c r="I256" s="1"/>
      <c r="J256" s="1"/>
      <c r="K256" s="1"/>
      <c r="L256" s="1"/>
    </row>
    <row r="257" spans="1:12" ht="14.4" customHeight="1" x14ac:dyDescent="0.3">
      <c r="A257" s="5" t="s">
        <v>25</v>
      </c>
      <c r="B257" s="5" t="s">
        <v>25</v>
      </c>
      <c r="C257" s="5" t="s">
        <v>25</v>
      </c>
      <c r="D257" s="4" t="s">
        <v>32</v>
      </c>
      <c r="E257" s="1" t="s">
        <v>73</v>
      </c>
      <c r="F257" s="1">
        <v>250</v>
      </c>
      <c r="G257" s="1">
        <v>4</v>
      </c>
      <c r="H257" s="1">
        <v>5.4</v>
      </c>
      <c r="I257" s="1">
        <v>13</v>
      </c>
      <c r="J257" s="1">
        <f t="shared" ref="J257:J263" si="37">G257*4+H257*9+I257*4</f>
        <v>116.6</v>
      </c>
      <c r="K257" s="1"/>
      <c r="L257" s="1"/>
    </row>
    <row r="258" spans="1:12" ht="14.4" customHeight="1" x14ac:dyDescent="0.3">
      <c r="A258" s="5" t="s">
        <v>25</v>
      </c>
      <c r="B258" s="5" t="s">
        <v>25</v>
      </c>
      <c r="C258" s="5" t="s">
        <v>25</v>
      </c>
      <c r="D258" s="4" t="s">
        <v>33</v>
      </c>
      <c r="E258" s="1" t="s">
        <v>100</v>
      </c>
      <c r="F258" s="1">
        <v>100</v>
      </c>
      <c r="G258" s="1">
        <v>12.7</v>
      </c>
      <c r="H258" s="1">
        <v>13.5</v>
      </c>
      <c r="I258" s="1">
        <v>10.7</v>
      </c>
      <c r="J258" s="1">
        <f t="shared" si="37"/>
        <v>215.10000000000002</v>
      </c>
      <c r="K258" s="1"/>
      <c r="L258" s="1"/>
    </row>
    <row r="259" spans="1:12" ht="14.4" customHeight="1" x14ac:dyDescent="0.3">
      <c r="A259" s="5" t="s">
        <v>25</v>
      </c>
      <c r="B259" s="5" t="s">
        <v>25</v>
      </c>
      <c r="C259" s="5" t="s">
        <v>25</v>
      </c>
      <c r="D259" s="4" t="s">
        <v>34</v>
      </c>
      <c r="E259" s="1" t="s">
        <v>101</v>
      </c>
      <c r="F259" s="1">
        <v>180</v>
      </c>
      <c r="G259" s="1">
        <v>4.9000000000000004</v>
      </c>
      <c r="H259" s="1">
        <v>6.4</v>
      </c>
      <c r="I259" s="1">
        <v>49.5</v>
      </c>
      <c r="J259" s="1">
        <f t="shared" si="37"/>
        <v>275.2</v>
      </c>
      <c r="K259" s="1"/>
      <c r="L259" s="1"/>
    </row>
    <row r="260" spans="1:12" ht="14.4" customHeight="1" x14ac:dyDescent="0.3">
      <c r="A260" s="5" t="s">
        <v>25</v>
      </c>
      <c r="B260" s="5" t="s">
        <v>25</v>
      </c>
      <c r="C260" s="5" t="s">
        <v>25</v>
      </c>
      <c r="D260" s="4" t="s">
        <v>35</v>
      </c>
      <c r="E260" s="1" t="s">
        <v>54</v>
      </c>
      <c r="F260" s="1">
        <v>200</v>
      </c>
      <c r="G260" s="1">
        <v>0.2</v>
      </c>
      <c r="H260" s="1">
        <v>0.2</v>
      </c>
      <c r="I260" s="1">
        <v>11</v>
      </c>
      <c r="J260" s="1">
        <f t="shared" si="37"/>
        <v>46.6</v>
      </c>
      <c r="K260" s="1"/>
      <c r="L260" s="1"/>
    </row>
    <row r="261" spans="1:12" ht="14.4" customHeight="1" x14ac:dyDescent="0.3">
      <c r="A261" s="5" t="s">
        <v>25</v>
      </c>
      <c r="B261" s="5" t="s">
        <v>25</v>
      </c>
      <c r="C261" s="5" t="s">
        <v>25</v>
      </c>
      <c r="D261" s="4" t="s">
        <v>36</v>
      </c>
      <c r="E261" s="1" t="s">
        <v>45</v>
      </c>
      <c r="F261" s="1">
        <v>11</v>
      </c>
      <c r="G261" s="1">
        <v>2.5</v>
      </c>
      <c r="H261" s="1">
        <v>1</v>
      </c>
      <c r="I261" s="1">
        <v>16.7</v>
      </c>
      <c r="J261" s="1">
        <f t="shared" si="37"/>
        <v>85.8</v>
      </c>
      <c r="K261" s="1"/>
      <c r="L261" s="1"/>
    </row>
    <row r="262" spans="1:12" ht="14.4" customHeight="1" x14ac:dyDescent="0.3">
      <c r="A262" s="5" t="s">
        <v>25</v>
      </c>
      <c r="B262" s="5" t="s">
        <v>25</v>
      </c>
      <c r="C262" s="5" t="s">
        <v>25</v>
      </c>
      <c r="D262" s="4" t="s">
        <v>37</v>
      </c>
      <c r="E262" s="1" t="s">
        <v>55</v>
      </c>
      <c r="F262" s="1">
        <v>19</v>
      </c>
      <c r="G262" s="1">
        <v>2.5</v>
      </c>
      <c r="H262" s="1">
        <v>1</v>
      </c>
      <c r="I262" s="1">
        <v>16.7</v>
      </c>
      <c r="J262" s="1">
        <f t="shared" si="37"/>
        <v>85.8</v>
      </c>
      <c r="K262" s="1"/>
      <c r="L262" s="1"/>
    </row>
    <row r="263" spans="1:12" ht="14.4" customHeight="1" x14ac:dyDescent="0.3">
      <c r="A263" s="5" t="s">
        <v>25</v>
      </c>
      <c r="B263" s="5" t="s">
        <v>25</v>
      </c>
      <c r="C263" s="5" t="s">
        <v>25</v>
      </c>
      <c r="D263" s="6" t="s">
        <v>81</v>
      </c>
      <c r="E263" s="1" t="s">
        <v>76</v>
      </c>
      <c r="F263" s="1">
        <v>200</v>
      </c>
      <c r="G263" s="1">
        <v>0.41</v>
      </c>
      <c r="H263" s="1">
        <v>0.08</v>
      </c>
      <c r="I263" s="1">
        <v>3.75</v>
      </c>
      <c r="J263" s="1">
        <f t="shared" si="37"/>
        <v>17.36</v>
      </c>
      <c r="K263" s="1"/>
      <c r="L263" s="1"/>
    </row>
    <row r="264" spans="1:12" ht="14.4" customHeight="1" x14ac:dyDescent="0.3">
      <c r="A264" s="5" t="s">
        <v>25</v>
      </c>
      <c r="B264" s="5" t="s">
        <v>25</v>
      </c>
      <c r="C264" s="5" t="s">
        <v>25</v>
      </c>
      <c r="D264" s="6"/>
      <c r="E264" s="1"/>
      <c r="F264" s="1"/>
      <c r="G264" s="1"/>
      <c r="H264" s="1"/>
      <c r="I264" s="1"/>
      <c r="J264" s="1"/>
      <c r="K264" s="1"/>
      <c r="L264" s="1"/>
    </row>
    <row r="265" spans="1:12" ht="14.4" customHeight="1" x14ac:dyDescent="0.3">
      <c r="A265" s="7"/>
      <c r="B265" s="7"/>
      <c r="C265" s="7" t="s">
        <v>29</v>
      </c>
      <c r="D265" s="8"/>
      <c r="E265" s="8"/>
      <c r="F265" s="8">
        <f>SUM(F256:F264)</f>
        <v>960</v>
      </c>
      <c r="G265" s="8">
        <f>SUM(G256:G264)</f>
        <v>27.21</v>
      </c>
      <c r="H265" s="8">
        <f>SUM(H256:H264)</f>
        <v>27.579999999999995</v>
      </c>
      <c r="I265" s="8">
        <f>SUM(I256:I264)</f>
        <v>121.35000000000001</v>
      </c>
      <c r="J265" s="8">
        <f>SUM(J256:J264)</f>
        <v>842.46</v>
      </c>
      <c r="K265" s="8"/>
      <c r="L265" s="8">
        <f>SUM(L256:L264)</f>
        <v>0</v>
      </c>
    </row>
    <row r="266" spans="1:12" ht="14.4" customHeight="1" x14ac:dyDescent="0.3">
      <c r="A266" s="3">
        <v>3</v>
      </c>
      <c r="B266" s="3">
        <v>2</v>
      </c>
      <c r="C266" s="3" t="s">
        <v>38</v>
      </c>
      <c r="D266" s="4" t="s">
        <v>39</v>
      </c>
      <c r="E266" s="1" t="s">
        <v>70</v>
      </c>
      <c r="F266" s="1">
        <v>100</v>
      </c>
      <c r="G266" s="1">
        <v>10.1</v>
      </c>
      <c r="H266" s="1">
        <v>10.199999999999999</v>
      </c>
      <c r="I266" s="1">
        <v>35.200000000000003</v>
      </c>
      <c r="J266" s="1">
        <f t="shared" ref="J266:J267" si="38">G266*4+H266*9+I266*4</f>
        <v>273</v>
      </c>
      <c r="K266" s="1"/>
      <c r="L266" s="1"/>
    </row>
    <row r="267" spans="1:12" ht="14.4" customHeight="1" x14ac:dyDescent="0.3">
      <c r="A267" s="5" t="s">
        <v>25</v>
      </c>
      <c r="B267" s="5" t="s">
        <v>25</v>
      </c>
      <c r="C267" s="5" t="s">
        <v>25</v>
      </c>
      <c r="D267" s="4" t="s">
        <v>35</v>
      </c>
      <c r="E267" s="1" t="s">
        <v>49</v>
      </c>
      <c r="F267" s="1">
        <v>200</v>
      </c>
      <c r="G267" s="1">
        <v>0.41</v>
      </c>
      <c r="H267" s="1">
        <v>0.08</v>
      </c>
      <c r="I267" s="1">
        <v>13.75</v>
      </c>
      <c r="J267" s="1">
        <f t="shared" si="38"/>
        <v>57.36</v>
      </c>
      <c r="K267" s="1"/>
      <c r="L267" s="1"/>
    </row>
    <row r="268" spans="1:12" ht="14.4" customHeight="1" x14ac:dyDescent="0.3">
      <c r="A268" s="7"/>
      <c r="B268" s="7"/>
      <c r="C268" s="7" t="s">
        <v>29</v>
      </c>
      <c r="D268" s="8"/>
      <c r="E268" s="8"/>
      <c r="F268" s="8">
        <f>SUM(F266:F267)</f>
        <v>300</v>
      </c>
      <c r="G268" s="8">
        <f>SUM(G266:G267)</f>
        <v>10.51</v>
      </c>
      <c r="H268" s="8">
        <f>SUM(H266:H267)</f>
        <v>10.28</v>
      </c>
      <c r="I268" s="8">
        <f>SUM(I266:I267)</f>
        <v>48.95</v>
      </c>
      <c r="J268" s="8">
        <f>SUM(J266:J267)</f>
        <v>330.36</v>
      </c>
      <c r="K268" s="8"/>
      <c r="L268" s="8">
        <f>SUM(L266:L267)</f>
        <v>0</v>
      </c>
    </row>
    <row r="269" spans="1:12" ht="14.4" customHeight="1" x14ac:dyDescent="0.3">
      <c r="A269" s="9"/>
      <c r="B269" s="9"/>
      <c r="C269" s="9" t="s">
        <v>40</v>
      </c>
      <c r="D269" s="10"/>
      <c r="E269" s="11"/>
      <c r="F269" s="11">
        <f>F255+F265+F268</f>
        <v>1883</v>
      </c>
      <c r="G269" s="11">
        <f>G255+G265+G268</f>
        <v>57.22</v>
      </c>
      <c r="H269" s="11">
        <f>H255+H265+H268</f>
        <v>57.319999999999993</v>
      </c>
      <c r="I269" s="11">
        <f>I255+I265+I268</f>
        <v>253.34000000000003</v>
      </c>
      <c r="J269" s="11">
        <f>J255+J265+J268</f>
        <v>1758.12</v>
      </c>
      <c r="K269" s="11"/>
      <c r="L269" s="11">
        <f>L255+L265+L268</f>
        <v>0</v>
      </c>
    </row>
    <row r="270" spans="1:12" ht="14.4" customHeight="1" x14ac:dyDescent="0.3">
      <c r="A270" s="3">
        <v>3</v>
      </c>
      <c r="B270" s="3">
        <v>3</v>
      </c>
      <c r="C270" s="3" t="s">
        <v>23</v>
      </c>
      <c r="D270" s="4" t="s">
        <v>24</v>
      </c>
      <c r="E270" s="1" t="s">
        <v>102</v>
      </c>
      <c r="F270" s="1">
        <v>210</v>
      </c>
      <c r="G270" s="1">
        <v>10.86</v>
      </c>
      <c r="H270" s="1">
        <v>10.7</v>
      </c>
      <c r="I270" s="1">
        <v>29.25</v>
      </c>
      <c r="J270" s="1">
        <f t="shared" ref="J270:J273" si="39">G270*4+H270*9+I270*4</f>
        <v>256.74</v>
      </c>
      <c r="K270" s="1"/>
      <c r="L270" s="1"/>
    </row>
    <row r="271" spans="1:12" ht="14.4" customHeight="1" x14ac:dyDescent="0.3">
      <c r="A271" s="5" t="s">
        <v>25</v>
      </c>
      <c r="B271" s="5" t="s">
        <v>25</v>
      </c>
      <c r="C271" s="5" t="s">
        <v>25</v>
      </c>
      <c r="D271" s="6" t="s">
        <v>36</v>
      </c>
      <c r="E271" s="1" t="s">
        <v>103</v>
      </c>
      <c r="F271" s="1">
        <v>50</v>
      </c>
      <c r="G271" s="1">
        <v>3</v>
      </c>
      <c r="H271" s="1">
        <v>5</v>
      </c>
      <c r="I271" s="1">
        <v>8</v>
      </c>
      <c r="J271" s="1">
        <f t="shared" si="39"/>
        <v>89</v>
      </c>
      <c r="K271" s="1"/>
      <c r="L271" s="1"/>
    </row>
    <row r="272" spans="1:12" ht="14.4" customHeight="1" x14ac:dyDescent="0.3">
      <c r="A272" s="5" t="s">
        <v>25</v>
      </c>
      <c r="B272" s="5" t="s">
        <v>25</v>
      </c>
      <c r="C272" s="5" t="s">
        <v>25</v>
      </c>
      <c r="D272" s="4" t="s">
        <v>26</v>
      </c>
      <c r="E272" s="1" t="s">
        <v>49</v>
      </c>
      <c r="F272" s="1">
        <v>200</v>
      </c>
      <c r="G272" s="1">
        <v>0.41</v>
      </c>
      <c r="H272" s="1">
        <v>0.08</v>
      </c>
      <c r="I272" s="1">
        <v>13.75</v>
      </c>
      <c r="J272" s="1">
        <f t="shared" si="39"/>
        <v>57.36</v>
      </c>
      <c r="K272" s="1"/>
      <c r="L272" s="1"/>
    </row>
    <row r="273" spans="1:12" ht="14.4" customHeight="1" x14ac:dyDescent="0.3">
      <c r="A273" s="5" t="s">
        <v>25</v>
      </c>
      <c r="B273" s="5" t="s">
        <v>25</v>
      </c>
      <c r="C273" s="5" t="s">
        <v>25</v>
      </c>
      <c r="D273" s="4" t="s">
        <v>27</v>
      </c>
      <c r="E273" s="1" t="s">
        <v>48</v>
      </c>
      <c r="F273" s="1">
        <v>40</v>
      </c>
      <c r="G273" s="1">
        <v>2.5</v>
      </c>
      <c r="H273" s="1">
        <v>1</v>
      </c>
      <c r="I273" s="1">
        <v>16.7</v>
      </c>
      <c r="J273" s="1">
        <f t="shared" si="39"/>
        <v>85.8</v>
      </c>
      <c r="K273" s="1"/>
      <c r="L273" s="1"/>
    </row>
    <row r="274" spans="1:12" ht="14.4" customHeight="1" x14ac:dyDescent="0.3">
      <c r="A274" s="5" t="s">
        <v>25</v>
      </c>
      <c r="B274" s="5" t="s">
        <v>25</v>
      </c>
      <c r="C274" s="5" t="s">
        <v>25</v>
      </c>
      <c r="D274" s="4" t="s">
        <v>28</v>
      </c>
      <c r="E274" s="1"/>
      <c r="F274" s="1"/>
      <c r="G274" s="1"/>
      <c r="H274" s="1"/>
      <c r="I274" s="1"/>
      <c r="J274" s="1"/>
      <c r="K274" s="1"/>
      <c r="L274" s="1"/>
    </row>
    <row r="275" spans="1:12" ht="14.4" customHeight="1" x14ac:dyDescent="0.3">
      <c r="A275" s="5" t="s">
        <v>25</v>
      </c>
      <c r="B275" s="5" t="s">
        <v>25</v>
      </c>
      <c r="C275" s="5" t="s">
        <v>25</v>
      </c>
      <c r="D275" s="6" t="s">
        <v>105</v>
      </c>
      <c r="E275" s="1" t="s">
        <v>104</v>
      </c>
      <c r="F275" s="1">
        <v>50</v>
      </c>
      <c r="G275" s="1">
        <v>3.01</v>
      </c>
      <c r="H275" s="1">
        <v>3.01</v>
      </c>
      <c r="I275" s="1">
        <v>15</v>
      </c>
      <c r="J275" s="1">
        <f t="shared" ref="J275" si="40">G275*4+H275*9+I275*4</f>
        <v>99.13</v>
      </c>
      <c r="K275" s="1"/>
      <c r="L275" s="1"/>
    </row>
    <row r="276" spans="1:12" ht="14.4" customHeight="1" x14ac:dyDescent="0.3">
      <c r="A276" s="5" t="s">
        <v>25</v>
      </c>
      <c r="B276" s="5" t="s">
        <v>25</v>
      </c>
      <c r="C276" s="5" t="s">
        <v>25</v>
      </c>
      <c r="D276" s="6"/>
      <c r="E276" s="1"/>
      <c r="F276" s="1"/>
      <c r="G276" s="1"/>
      <c r="H276" s="1"/>
      <c r="I276" s="1"/>
      <c r="J276" s="1"/>
      <c r="K276" s="1"/>
      <c r="L276" s="1"/>
    </row>
    <row r="277" spans="1:12" ht="14.4" customHeight="1" x14ac:dyDescent="0.3">
      <c r="A277" s="7"/>
      <c r="B277" s="7"/>
      <c r="C277" s="7" t="s">
        <v>29</v>
      </c>
      <c r="D277" s="8"/>
      <c r="E277" s="8"/>
      <c r="F277" s="8">
        <f>SUM(F270:F276)</f>
        <v>550</v>
      </c>
      <c r="G277" s="8">
        <f>SUM(G270:G276)</f>
        <v>19.78</v>
      </c>
      <c r="H277" s="8">
        <f>SUM(H270:H276)</f>
        <v>19.79</v>
      </c>
      <c r="I277" s="8">
        <f>SUM(I270:I276)</f>
        <v>82.7</v>
      </c>
      <c r="J277" s="8">
        <f>SUM(J270:J276)</f>
        <v>588.03</v>
      </c>
      <c r="K277" s="8"/>
      <c r="L277" s="8">
        <f>SUM(L270:L276)</f>
        <v>0</v>
      </c>
    </row>
    <row r="278" spans="1:12" ht="14.4" customHeight="1" x14ac:dyDescent="0.3">
      <c r="A278" s="3">
        <v>3</v>
      </c>
      <c r="B278" s="3">
        <v>3</v>
      </c>
      <c r="C278" s="3" t="s">
        <v>30</v>
      </c>
      <c r="D278" s="4" t="s">
        <v>31</v>
      </c>
      <c r="E278" s="1"/>
      <c r="F278" s="1"/>
      <c r="G278" s="1"/>
      <c r="H278" s="1"/>
      <c r="I278" s="1"/>
      <c r="J278" s="1"/>
      <c r="K278" s="1"/>
      <c r="L278" s="1"/>
    </row>
    <row r="279" spans="1:12" ht="14.4" customHeight="1" x14ac:dyDescent="0.3">
      <c r="A279" s="5" t="s">
        <v>25</v>
      </c>
      <c r="B279" s="5" t="s">
        <v>25</v>
      </c>
      <c r="C279" s="5" t="s">
        <v>25</v>
      </c>
      <c r="D279" s="4" t="s">
        <v>32</v>
      </c>
      <c r="E279" s="1" t="s">
        <v>61</v>
      </c>
      <c r="F279" s="1">
        <v>260</v>
      </c>
      <c r="G279" s="1">
        <v>2</v>
      </c>
      <c r="H279" s="1">
        <v>6</v>
      </c>
      <c r="I279" s="1">
        <v>14</v>
      </c>
      <c r="J279" s="1">
        <f t="shared" ref="J279:J285" si="41">G279*4+H279*9+I279*4</f>
        <v>118</v>
      </c>
      <c r="K279" s="1"/>
      <c r="L279" s="1"/>
    </row>
    <row r="280" spans="1:12" ht="14.4" customHeight="1" x14ac:dyDescent="0.3">
      <c r="A280" s="5" t="s">
        <v>25</v>
      </c>
      <c r="B280" s="5" t="s">
        <v>25</v>
      </c>
      <c r="C280" s="5" t="s">
        <v>25</v>
      </c>
      <c r="D280" s="4" t="s">
        <v>33</v>
      </c>
      <c r="E280" s="1" t="s">
        <v>106</v>
      </c>
      <c r="F280" s="1">
        <v>100</v>
      </c>
      <c r="G280" s="1">
        <v>15</v>
      </c>
      <c r="H280" s="1">
        <v>11</v>
      </c>
      <c r="I280" s="1">
        <v>13</v>
      </c>
      <c r="J280" s="1">
        <f t="shared" si="41"/>
        <v>211</v>
      </c>
      <c r="K280" s="1"/>
      <c r="L280" s="1"/>
    </row>
    <row r="281" spans="1:12" ht="14.4" customHeight="1" x14ac:dyDescent="0.3">
      <c r="A281" s="5" t="s">
        <v>25</v>
      </c>
      <c r="B281" s="5" t="s">
        <v>25</v>
      </c>
      <c r="C281" s="5" t="s">
        <v>25</v>
      </c>
      <c r="D281" s="4" t="s">
        <v>34</v>
      </c>
      <c r="E281" s="1" t="s">
        <v>62</v>
      </c>
      <c r="F281" s="1">
        <v>180</v>
      </c>
      <c r="G281" s="1">
        <v>4</v>
      </c>
      <c r="H281" s="1">
        <v>8</v>
      </c>
      <c r="I281" s="1">
        <v>41.05</v>
      </c>
      <c r="J281" s="1">
        <f t="shared" si="41"/>
        <v>252.2</v>
      </c>
      <c r="K281" s="1"/>
      <c r="L281" s="1"/>
    </row>
    <row r="282" spans="1:12" ht="14.4" customHeight="1" x14ac:dyDescent="0.3">
      <c r="A282" s="5" t="s">
        <v>25</v>
      </c>
      <c r="B282" s="5" t="s">
        <v>25</v>
      </c>
      <c r="C282" s="5" t="s">
        <v>25</v>
      </c>
      <c r="D282" s="4" t="s">
        <v>35</v>
      </c>
      <c r="E282" s="1" t="s">
        <v>64</v>
      </c>
      <c r="F282" s="1">
        <v>200</v>
      </c>
      <c r="G282" s="1">
        <v>0</v>
      </c>
      <c r="H282" s="1">
        <v>0</v>
      </c>
      <c r="I282" s="1">
        <v>14</v>
      </c>
      <c r="J282" s="1">
        <f t="shared" si="41"/>
        <v>56</v>
      </c>
      <c r="K282" s="1"/>
      <c r="L282" s="1"/>
    </row>
    <row r="283" spans="1:12" ht="14.4" customHeight="1" x14ac:dyDescent="0.3">
      <c r="A283" s="5" t="s">
        <v>25</v>
      </c>
      <c r="B283" s="5" t="s">
        <v>25</v>
      </c>
      <c r="C283" s="5" t="s">
        <v>25</v>
      </c>
      <c r="D283" s="4" t="s">
        <v>36</v>
      </c>
      <c r="E283" s="1" t="s">
        <v>45</v>
      </c>
      <c r="F283" s="1">
        <v>13</v>
      </c>
      <c r="G283" s="1">
        <v>2.5</v>
      </c>
      <c r="H283" s="1">
        <v>1</v>
      </c>
      <c r="I283" s="1">
        <v>16.7</v>
      </c>
      <c r="J283" s="1">
        <f t="shared" si="41"/>
        <v>85.8</v>
      </c>
      <c r="K283" s="1"/>
      <c r="L283" s="1"/>
    </row>
    <row r="284" spans="1:12" ht="14.4" customHeight="1" x14ac:dyDescent="0.3">
      <c r="A284" s="5" t="s">
        <v>25</v>
      </c>
      <c r="B284" s="5" t="s">
        <v>25</v>
      </c>
      <c r="C284" s="5" t="s">
        <v>25</v>
      </c>
      <c r="D284" s="4" t="s">
        <v>37</v>
      </c>
      <c r="E284" s="1" t="s">
        <v>55</v>
      </c>
      <c r="F284" s="1">
        <v>21</v>
      </c>
      <c r="G284" s="1">
        <v>2.5</v>
      </c>
      <c r="H284" s="1">
        <v>1</v>
      </c>
      <c r="I284" s="1">
        <v>16.7</v>
      </c>
      <c r="J284" s="1">
        <f t="shared" si="41"/>
        <v>85.8</v>
      </c>
      <c r="K284" s="1"/>
      <c r="L284" s="1"/>
    </row>
    <row r="285" spans="1:12" ht="14.4" customHeight="1" x14ac:dyDescent="0.3">
      <c r="A285" s="5" t="s">
        <v>25</v>
      </c>
      <c r="B285" s="5" t="s">
        <v>25</v>
      </c>
      <c r="C285" s="5" t="s">
        <v>25</v>
      </c>
      <c r="D285" s="6" t="s">
        <v>28</v>
      </c>
      <c r="E285" s="1" t="s">
        <v>47</v>
      </c>
      <c r="F285" s="1">
        <v>100</v>
      </c>
      <c r="G285" s="1">
        <v>0.41</v>
      </c>
      <c r="H285" s="1">
        <v>0.08</v>
      </c>
      <c r="I285" s="1">
        <v>3.75</v>
      </c>
      <c r="J285" s="1">
        <f t="shared" si="41"/>
        <v>17.36</v>
      </c>
      <c r="K285" s="1"/>
      <c r="L285" s="1"/>
    </row>
    <row r="286" spans="1:12" ht="14.4" customHeight="1" x14ac:dyDescent="0.3">
      <c r="A286" s="5" t="s">
        <v>25</v>
      </c>
      <c r="B286" s="5" t="s">
        <v>25</v>
      </c>
      <c r="C286" s="5" t="s">
        <v>25</v>
      </c>
      <c r="D286" s="6"/>
      <c r="E286" s="1"/>
      <c r="F286" s="1"/>
      <c r="G286" s="1"/>
      <c r="H286" s="1"/>
      <c r="I286" s="1"/>
      <c r="J286" s="1"/>
      <c r="K286" s="1"/>
      <c r="L286" s="1"/>
    </row>
    <row r="287" spans="1:12" ht="14.4" customHeight="1" x14ac:dyDescent="0.3">
      <c r="A287" s="7"/>
      <c r="B287" s="7"/>
      <c r="C287" s="7" t="s">
        <v>29</v>
      </c>
      <c r="D287" s="8"/>
      <c r="E287" s="8"/>
      <c r="F287" s="8">
        <f>SUM(F278:F286)</f>
        <v>874</v>
      </c>
      <c r="G287" s="8">
        <f>SUM(G278:G286)</f>
        <v>26.41</v>
      </c>
      <c r="H287" s="8">
        <f>SUM(H278:H286)</f>
        <v>27.08</v>
      </c>
      <c r="I287" s="8">
        <f>SUM(I278:I286)</f>
        <v>119.2</v>
      </c>
      <c r="J287" s="8">
        <f>SUM(J278:J286)</f>
        <v>826.16</v>
      </c>
      <c r="K287" s="8"/>
      <c r="L287" s="8">
        <f>SUM(L278:L286)</f>
        <v>0</v>
      </c>
    </row>
    <row r="288" spans="1:12" ht="14.4" customHeight="1" x14ac:dyDescent="0.3">
      <c r="A288" s="3">
        <v>3</v>
      </c>
      <c r="B288" s="3">
        <v>3</v>
      </c>
      <c r="C288" s="3" t="s">
        <v>38</v>
      </c>
      <c r="D288" s="4" t="s">
        <v>39</v>
      </c>
      <c r="E288" s="1" t="s">
        <v>70</v>
      </c>
      <c r="F288" s="1">
        <v>100</v>
      </c>
      <c r="G288" s="1">
        <v>10.1</v>
      </c>
      <c r="H288" s="1">
        <v>10.199999999999999</v>
      </c>
      <c r="I288" s="1">
        <v>35.200000000000003</v>
      </c>
      <c r="J288" s="1">
        <f t="shared" ref="J288:J289" si="42">G288*4+H288*9+I288*4</f>
        <v>273</v>
      </c>
      <c r="K288" s="1"/>
      <c r="L288" s="1"/>
    </row>
    <row r="289" spans="1:12" ht="14.4" customHeight="1" x14ac:dyDescent="0.3">
      <c r="A289" s="5" t="s">
        <v>25</v>
      </c>
      <c r="B289" s="5" t="s">
        <v>25</v>
      </c>
      <c r="C289" s="5" t="s">
        <v>25</v>
      </c>
      <c r="D289" s="4" t="s">
        <v>35</v>
      </c>
      <c r="E289" s="1" t="s">
        <v>49</v>
      </c>
      <c r="F289" s="1">
        <v>200</v>
      </c>
      <c r="G289" s="1">
        <v>0.41</v>
      </c>
      <c r="H289" s="1">
        <v>0.08</v>
      </c>
      <c r="I289" s="1">
        <v>13.75</v>
      </c>
      <c r="J289" s="1">
        <f t="shared" si="42"/>
        <v>57.36</v>
      </c>
      <c r="K289" s="1"/>
      <c r="L289" s="1"/>
    </row>
    <row r="290" spans="1:12" ht="14.4" customHeight="1" x14ac:dyDescent="0.3">
      <c r="A290" s="7"/>
      <c r="B290" s="7"/>
      <c r="C290" s="7" t="s">
        <v>29</v>
      </c>
      <c r="D290" s="8"/>
      <c r="E290" s="8"/>
      <c r="F290" s="8">
        <f>SUM(F288:F289)</f>
        <v>300</v>
      </c>
      <c r="G290" s="8">
        <f>SUM(G288:G289)</f>
        <v>10.51</v>
      </c>
      <c r="H290" s="8">
        <f>SUM(H288:H289)</f>
        <v>10.28</v>
      </c>
      <c r="I290" s="8">
        <f>SUM(I288:I289)</f>
        <v>48.95</v>
      </c>
      <c r="J290" s="8">
        <f>SUM(J288:J289)</f>
        <v>330.36</v>
      </c>
      <c r="K290" s="8"/>
      <c r="L290" s="8">
        <f>SUM(L288:L289)</f>
        <v>0</v>
      </c>
    </row>
    <row r="291" spans="1:12" ht="14.4" customHeight="1" x14ac:dyDescent="0.3">
      <c r="A291" s="9"/>
      <c r="B291" s="9"/>
      <c r="C291" s="9" t="s">
        <v>40</v>
      </c>
      <c r="D291" s="10"/>
      <c r="E291" s="11"/>
      <c r="F291" s="11">
        <f>F277+F287+F290</f>
        <v>1724</v>
      </c>
      <c r="G291" s="11">
        <f>G277+G287+G290</f>
        <v>56.699999999999996</v>
      </c>
      <c r="H291" s="11">
        <f>H277+H287+H290</f>
        <v>57.15</v>
      </c>
      <c r="I291" s="11">
        <f>I277+I287+I290</f>
        <v>250.85000000000002</v>
      </c>
      <c r="J291" s="11">
        <f>J277+J287+J290</f>
        <v>1744.5500000000002</v>
      </c>
      <c r="K291" s="11"/>
      <c r="L291" s="11">
        <f>L277+L287+L290</f>
        <v>0</v>
      </c>
    </row>
    <row r="292" spans="1:12" ht="14.4" customHeight="1" x14ac:dyDescent="0.3">
      <c r="A292" s="3">
        <v>3</v>
      </c>
      <c r="B292" s="3">
        <v>4</v>
      </c>
      <c r="C292" s="3" t="s">
        <v>23</v>
      </c>
      <c r="D292" s="4" t="s">
        <v>24</v>
      </c>
      <c r="E292" s="1" t="s">
        <v>44</v>
      </c>
      <c r="F292" s="1">
        <v>210</v>
      </c>
      <c r="G292" s="1">
        <v>11.86</v>
      </c>
      <c r="H292" s="1">
        <v>11.7</v>
      </c>
      <c r="I292" s="1">
        <v>30.25</v>
      </c>
      <c r="J292" s="1">
        <f>G292*4+H292*9+I292*4</f>
        <v>273.74</v>
      </c>
      <c r="K292" s="1"/>
      <c r="L292" s="1"/>
    </row>
    <row r="293" spans="1:12" ht="14.4" customHeight="1" x14ac:dyDescent="0.3">
      <c r="A293" s="5" t="s">
        <v>25</v>
      </c>
      <c r="B293" s="5" t="s">
        <v>25</v>
      </c>
      <c r="C293" s="5" t="s">
        <v>25</v>
      </c>
      <c r="D293" s="6" t="s">
        <v>36</v>
      </c>
      <c r="E293" s="1" t="s">
        <v>59</v>
      </c>
      <c r="F293" s="1">
        <v>50</v>
      </c>
      <c r="G293" s="1">
        <v>4</v>
      </c>
      <c r="H293" s="1">
        <v>6</v>
      </c>
      <c r="I293" s="1">
        <v>10</v>
      </c>
      <c r="J293" s="1">
        <f t="shared" ref="J293:J296" si="43">G293*4+H293*9+I293*4</f>
        <v>110</v>
      </c>
      <c r="K293" s="1"/>
      <c r="L293" s="1"/>
    </row>
    <row r="294" spans="1:12" ht="14.4" customHeight="1" x14ac:dyDescent="0.3">
      <c r="A294" s="5" t="s">
        <v>25</v>
      </c>
      <c r="B294" s="5" t="s">
        <v>25</v>
      </c>
      <c r="C294" s="5" t="s">
        <v>25</v>
      </c>
      <c r="D294" s="4" t="s">
        <v>26</v>
      </c>
      <c r="E294" s="1" t="s">
        <v>49</v>
      </c>
      <c r="F294" s="1">
        <v>200</v>
      </c>
      <c r="G294" s="1">
        <v>0.41</v>
      </c>
      <c r="H294" s="1">
        <v>0.08</v>
      </c>
      <c r="I294" s="1">
        <v>13.75</v>
      </c>
      <c r="J294" s="1">
        <f t="shared" si="43"/>
        <v>57.36</v>
      </c>
      <c r="K294" s="1"/>
      <c r="L294" s="1"/>
    </row>
    <row r="295" spans="1:12" ht="14.4" customHeight="1" x14ac:dyDescent="0.3">
      <c r="A295" s="5" t="s">
        <v>25</v>
      </c>
      <c r="B295" s="5" t="s">
        <v>25</v>
      </c>
      <c r="C295" s="5" t="s">
        <v>25</v>
      </c>
      <c r="D295" s="4" t="s">
        <v>27</v>
      </c>
      <c r="E295" s="1" t="s">
        <v>48</v>
      </c>
      <c r="F295" s="1">
        <v>28</v>
      </c>
      <c r="G295" s="1">
        <v>2.5</v>
      </c>
      <c r="H295" s="1">
        <v>1</v>
      </c>
      <c r="I295" s="1">
        <v>16.7</v>
      </c>
      <c r="J295" s="1">
        <f t="shared" si="43"/>
        <v>85.8</v>
      </c>
      <c r="K295" s="1"/>
      <c r="L295" s="1"/>
    </row>
    <row r="296" spans="1:12" ht="14.4" customHeight="1" x14ac:dyDescent="0.3">
      <c r="A296" s="5" t="s">
        <v>25</v>
      </c>
      <c r="B296" s="5" t="s">
        <v>25</v>
      </c>
      <c r="C296" s="5" t="s">
        <v>25</v>
      </c>
      <c r="D296" s="4" t="s">
        <v>28</v>
      </c>
      <c r="E296" s="1" t="s">
        <v>47</v>
      </c>
      <c r="F296" s="1">
        <v>150</v>
      </c>
      <c r="G296" s="1">
        <v>0.6</v>
      </c>
      <c r="H296" s="1">
        <v>0.6</v>
      </c>
      <c r="I296" s="1">
        <v>12.7</v>
      </c>
      <c r="J296" s="1">
        <f t="shared" si="43"/>
        <v>58.599999999999994</v>
      </c>
      <c r="K296" s="1"/>
      <c r="L296" s="1"/>
    </row>
    <row r="297" spans="1:12" ht="14.4" customHeight="1" x14ac:dyDescent="0.3">
      <c r="A297" s="5" t="s">
        <v>25</v>
      </c>
      <c r="B297" s="5" t="s">
        <v>25</v>
      </c>
      <c r="C297" s="5" t="s">
        <v>25</v>
      </c>
      <c r="D297" s="6"/>
      <c r="E297" s="1"/>
      <c r="F297" s="1"/>
      <c r="G297" s="1"/>
      <c r="H297" s="1"/>
      <c r="I297" s="1"/>
      <c r="J297" s="1"/>
      <c r="K297" s="1"/>
      <c r="L297" s="1"/>
    </row>
    <row r="298" spans="1:12" ht="14.4" customHeight="1" x14ac:dyDescent="0.3">
      <c r="A298" s="5" t="s">
        <v>25</v>
      </c>
      <c r="B298" s="5" t="s">
        <v>25</v>
      </c>
      <c r="C298" s="5" t="s">
        <v>25</v>
      </c>
      <c r="D298" s="6"/>
      <c r="E298" s="1"/>
      <c r="F298" s="1"/>
      <c r="G298" s="1"/>
      <c r="H298" s="1"/>
      <c r="I298" s="1"/>
      <c r="J298" s="1"/>
      <c r="K298" s="1"/>
      <c r="L298" s="1"/>
    </row>
    <row r="299" spans="1:12" ht="14.4" customHeight="1" x14ac:dyDescent="0.3">
      <c r="A299" s="7"/>
      <c r="B299" s="7"/>
      <c r="C299" s="7" t="s">
        <v>29</v>
      </c>
      <c r="D299" s="8"/>
      <c r="E299" s="8"/>
      <c r="F299" s="8">
        <f>SUM(F292:F298)</f>
        <v>638</v>
      </c>
      <c r="G299" s="8">
        <f>SUM(G292:G298)</f>
        <v>19.37</v>
      </c>
      <c r="H299" s="8">
        <f>SUM(H292:H298)</f>
        <v>19.38</v>
      </c>
      <c r="I299" s="8">
        <f>SUM(I292:I298)</f>
        <v>83.4</v>
      </c>
      <c r="J299" s="8">
        <f>SUM(J292:J298)</f>
        <v>585.5</v>
      </c>
      <c r="K299" s="8"/>
      <c r="L299" s="8">
        <f>SUM(L292:L298)</f>
        <v>0</v>
      </c>
    </row>
    <row r="300" spans="1:12" ht="14.4" customHeight="1" x14ac:dyDescent="0.3">
      <c r="A300" s="3">
        <v>3</v>
      </c>
      <c r="B300" s="3">
        <v>4</v>
      </c>
      <c r="C300" s="3" t="s">
        <v>30</v>
      </c>
      <c r="D300" s="4" t="s">
        <v>31</v>
      </c>
      <c r="E300" s="1"/>
      <c r="F300" s="1"/>
      <c r="G300" s="1"/>
      <c r="H300" s="1"/>
      <c r="I300" s="1"/>
      <c r="J300" s="1"/>
      <c r="K300" s="1"/>
      <c r="L300" s="1"/>
    </row>
    <row r="301" spans="1:12" ht="14.4" customHeight="1" x14ac:dyDescent="0.3">
      <c r="A301" s="5" t="s">
        <v>25</v>
      </c>
      <c r="B301" s="5" t="s">
        <v>25</v>
      </c>
      <c r="C301" s="5" t="s">
        <v>25</v>
      </c>
      <c r="D301" s="4" t="s">
        <v>32</v>
      </c>
      <c r="E301" s="1" t="s">
        <v>51</v>
      </c>
      <c r="F301" s="1">
        <v>260</v>
      </c>
      <c r="G301" s="1">
        <v>7</v>
      </c>
      <c r="H301" s="1">
        <v>6.64</v>
      </c>
      <c r="I301" s="1">
        <v>22</v>
      </c>
      <c r="J301" s="1">
        <f t="shared" ref="J301:J306" si="44">G301*4+H301*9+I301*4</f>
        <v>175.76</v>
      </c>
      <c r="K301" s="1"/>
      <c r="L301" s="1"/>
    </row>
    <row r="302" spans="1:12" ht="14.4" customHeight="1" x14ac:dyDescent="0.3">
      <c r="A302" s="5" t="s">
        <v>25</v>
      </c>
      <c r="B302" s="5" t="s">
        <v>25</v>
      </c>
      <c r="C302" s="5" t="s">
        <v>25</v>
      </c>
      <c r="D302" s="4" t="s">
        <v>33</v>
      </c>
      <c r="E302" s="1" t="s">
        <v>71</v>
      </c>
      <c r="F302" s="1">
        <v>100</v>
      </c>
      <c r="G302" s="1">
        <v>11</v>
      </c>
      <c r="H302" s="1">
        <v>11</v>
      </c>
      <c r="I302" s="1">
        <v>6</v>
      </c>
      <c r="J302" s="1">
        <f t="shared" si="44"/>
        <v>167</v>
      </c>
      <c r="K302" s="1"/>
      <c r="L302" s="1"/>
    </row>
    <row r="303" spans="1:12" ht="14.4" customHeight="1" x14ac:dyDescent="0.3">
      <c r="A303" s="5" t="s">
        <v>25</v>
      </c>
      <c r="B303" s="5" t="s">
        <v>25</v>
      </c>
      <c r="C303" s="5" t="s">
        <v>25</v>
      </c>
      <c r="D303" s="4" t="s">
        <v>34</v>
      </c>
      <c r="E303" s="1" t="s">
        <v>62</v>
      </c>
      <c r="F303" s="1">
        <v>180</v>
      </c>
      <c r="G303" s="1">
        <v>4</v>
      </c>
      <c r="H303" s="1">
        <v>8</v>
      </c>
      <c r="I303" s="1">
        <v>42</v>
      </c>
      <c r="J303" s="1">
        <f t="shared" si="44"/>
        <v>256</v>
      </c>
      <c r="K303" s="1"/>
      <c r="L303" s="1"/>
    </row>
    <row r="304" spans="1:12" ht="14.4" customHeight="1" x14ac:dyDescent="0.3">
      <c r="A304" s="5" t="s">
        <v>25</v>
      </c>
      <c r="B304" s="5" t="s">
        <v>25</v>
      </c>
      <c r="C304" s="5" t="s">
        <v>25</v>
      </c>
      <c r="D304" s="4" t="s">
        <v>35</v>
      </c>
      <c r="E304" s="1" t="s">
        <v>86</v>
      </c>
      <c r="F304" s="1">
        <v>200</v>
      </c>
      <c r="G304" s="1">
        <v>0</v>
      </c>
      <c r="H304" s="1">
        <v>0</v>
      </c>
      <c r="I304" s="1">
        <v>14</v>
      </c>
      <c r="J304" s="1">
        <f t="shared" si="44"/>
        <v>56</v>
      </c>
      <c r="K304" s="1"/>
      <c r="L304" s="1"/>
    </row>
    <row r="305" spans="1:12" ht="14.4" customHeight="1" x14ac:dyDescent="0.3">
      <c r="A305" s="5" t="s">
        <v>25</v>
      </c>
      <c r="B305" s="5" t="s">
        <v>25</v>
      </c>
      <c r="C305" s="5" t="s">
        <v>25</v>
      </c>
      <c r="D305" s="4" t="s">
        <v>36</v>
      </c>
      <c r="E305" s="1" t="s">
        <v>45</v>
      </c>
      <c r="F305" s="1">
        <v>26</v>
      </c>
      <c r="G305" s="1">
        <v>2.5</v>
      </c>
      <c r="H305" s="1">
        <v>1</v>
      </c>
      <c r="I305" s="1">
        <v>16.7</v>
      </c>
      <c r="J305" s="1">
        <f t="shared" si="44"/>
        <v>85.8</v>
      </c>
      <c r="K305" s="1"/>
      <c r="L305" s="1"/>
    </row>
    <row r="306" spans="1:12" ht="14.4" customHeight="1" x14ac:dyDescent="0.3">
      <c r="A306" s="5" t="s">
        <v>25</v>
      </c>
      <c r="B306" s="5" t="s">
        <v>25</v>
      </c>
      <c r="C306" s="5" t="s">
        <v>25</v>
      </c>
      <c r="D306" s="4" t="s">
        <v>37</v>
      </c>
      <c r="E306" s="1" t="s">
        <v>55</v>
      </c>
      <c r="F306" s="1">
        <v>28</v>
      </c>
      <c r="G306" s="1">
        <v>2.5</v>
      </c>
      <c r="H306" s="1">
        <v>1</v>
      </c>
      <c r="I306" s="1">
        <v>16.7</v>
      </c>
      <c r="J306" s="1">
        <f t="shared" si="44"/>
        <v>85.8</v>
      </c>
      <c r="K306" s="1"/>
      <c r="L306" s="1"/>
    </row>
    <row r="307" spans="1:12" ht="14.4" customHeight="1" x14ac:dyDescent="0.3">
      <c r="A307" s="5" t="s">
        <v>25</v>
      </c>
      <c r="B307" s="5" t="s">
        <v>25</v>
      </c>
      <c r="C307" s="5" t="s">
        <v>25</v>
      </c>
      <c r="D307" s="6"/>
      <c r="E307" s="1"/>
      <c r="F307" s="1"/>
      <c r="G307" s="1"/>
      <c r="H307" s="1"/>
      <c r="I307" s="1"/>
      <c r="J307" s="1"/>
      <c r="K307" s="1"/>
      <c r="L307" s="1"/>
    </row>
    <row r="308" spans="1:12" ht="14.4" customHeight="1" x14ac:dyDescent="0.3">
      <c r="A308" s="5" t="s">
        <v>25</v>
      </c>
      <c r="B308" s="5" t="s">
        <v>25</v>
      </c>
      <c r="C308" s="5" t="s">
        <v>25</v>
      </c>
      <c r="D308" s="6"/>
      <c r="E308" s="1"/>
      <c r="F308" s="1"/>
      <c r="G308" s="1"/>
      <c r="H308" s="1"/>
      <c r="I308" s="1"/>
      <c r="J308" s="1"/>
      <c r="K308" s="1"/>
      <c r="L308" s="1"/>
    </row>
    <row r="309" spans="1:12" ht="14.4" customHeight="1" x14ac:dyDescent="0.3">
      <c r="A309" s="7"/>
      <c r="B309" s="7"/>
      <c r="C309" s="7" t="s">
        <v>29</v>
      </c>
      <c r="D309" s="8"/>
      <c r="E309" s="8"/>
      <c r="F309" s="8">
        <f>SUM(F300:F308)</f>
        <v>794</v>
      </c>
      <c r="G309" s="8">
        <f>SUM(G300:G308)</f>
        <v>27</v>
      </c>
      <c r="H309" s="8">
        <f>SUM(H300:H308)</f>
        <v>27.64</v>
      </c>
      <c r="I309" s="8">
        <f>SUM(I300:I308)</f>
        <v>117.4</v>
      </c>
      <c r="J309" s="8">
        <f>SUM(J300:J308)</f>
        <v>826.3599999999999</v>
      </c>
      <c r="K309" s="8"/>
      <c r="L309" s="8">
        <f>SUM(L300:L308)</f>
        <v>0</v>
      </c>
    </row>
    <row r="310" spans="1:12" ht="14.4" customHeight="1" x14ac:dyDescent="0.3">
      <c r="A310" s="3">
        <v>3</v>
      </c>
      <c r="B310" s="3">
        <v>4</v>
      </c>
      <c r="C310" s="3" t="s">
        <v>38</v>
      </c>
      <c r="D310" s="4" t="s">
        <v>39</v>
      </c>
      <c r="E310" s="1" t="s">
        <v>85</v>
      </c>
      <c r="F310" s="1">
        <v>100</v>
      </c>
      <c r="G310" s="1">
        <v>10.1</v>
      </c>
      <c r="H310" s="1">
        <v>10.199999999999999</v>
      </c>
      <c r="I310" s="1">
        <v>35.200000000000003</v>
      </c>
      <c r="J310" s="1">
        <f t="shared" ref="J310:J311" si="45">G310*4+H310*9+I310*4</f>
        <v>273</v>
      </c>
      <c r="K310" s="1"/>
      <c r="L310" s="1"/>
    </row>
    <row r="311" spans="1:12" ht="14.4" customHeight="1" x14ac:dyDescent="0.3">
      <c r="A311" s="5" t="s">
        <v>25</v>
      </c>
      <c r="B311" s="5" t="s">
        <v>25</v>
      </c>
      <c r="C311" s="5" t="s">
        <v>25</v>
      </c>
      <c r="D311" s="4" t="s">
        <v>35</v>
      </c>
      <c r="E311" s="1" t="s">
        <v>49</v>
      </c>
      <c r="F311" s="1">
        <v>200</v>
      </c>
      <c r="G311" s="1">
        <v>0.41</v>
      </c>
      <c r="H311" s="1">
        <v>0.08</v>
      </c>
      <c r="I311" s="1">
        <v>13.75</v>
      </c>
      <c r="J311" s="1">
        <f t="shared" si="45"/>
        <v>57.36</v>
      </c>
      <c r="K311" s="1"/>
      <c r="L311" s="1"/>
    </row>
    <row r="312" spans="1:12" ht="14.4" customHeight="1" x14ac:dyDescent="0.3">
      <c r="A312" s="7"/>
      <c r="B312" s="7"/>
      <c r="C312" s="7" t="s">
        <v>29</v>
      </c>
      <c r="D312" s="8"/>
      <c r="E312" s="8"/>
      <c r="F312" s="8">
        <f>SUM(F310:F311)</f>
        <v>300</v>
      </c>
      <c r="G312" s="8">
        <f>SUM(G310:G311)</f>
        <v>10.51</v>
      </c>
      <c r="H312" s="8">
        <f>SUM(H310:H311)</f>
        <v>10.28</v>
      </c>
      <c r="I312" s="8">
        <f>SUM(I310:I311)</f>
        <v>48.95</v>
      </c>
      <c r="J312" s="8">
        <f>SUM(J310:J311)</f>
        <v>330.36</v>
      </c>
      <c r="K312" s="8"/>
      <c r="L312" s="8">
        <f>SUM(L310:L311)</f>
        <v>0</v>
      </c>
    </row>
    <row r="313" spans="1:12" ht="14.4" customHeight="1" x14ac:dyDescent="0.3">
      <c r="A313" s="9"/>
      <c r="B313" s="9"/>
      <c r="C313" s="9" t="s">
        <v>40</v>
      </c>
      <c r="D313" s="10"/>
      <c r="E313" s="11"/>
      <c r="F313" s="11">
        <f>F299+F309+F312</f>
        <v>1732</v>
      </c>
      <c r="G313" s="11">
        <f>G299+G309+G312</f>
        <v>56.88</v>
      </c>
      <c r="H313" s="11">
        <f>H299+H309+H312</f>
        <v>57.3</v>
      </c>
      <c r="I313" s="11">
        <f>I299+I309+I312</f>
        <v>249.75</v>
      </c>
      <c r="J313" s="11">
        <f>J299+J309+J312</f>
        <v>1742.2199999999998</v>
      </c>
      <c r="K313" s="11"/>
      <c r="L313" s="11">
        <f>L299+L309+L312</f>
        <v>0</v>
      </c>
    </row>
    <row r="314" spans="1:12" ht="14.4" customHeight="1" x14ac:dyDescent="0.3">
      <c r="A314" s="3">
        <v>3</v>
      </c>
      <c r="B314" s="3">
        <v>5</v>
      </c>
      <c r="C314" s="3" t="s">
        <v>23</v>
      </c>
      <c r="D314" s="4" t="s">
        <v>24</v>
      </c>
      <c r="E314" s="1" t="s">
        <v>46</v>
      </c>
      <c r="F314" s="1">
        <v>210</v>
      </c>
      <c r="G314" s="1">
        <v>11.86</v>
      </c>
      <c r="H314" s="1">
        <v>11.7</v>
      </c>
      <c r="I314" s="1">
        <v>30.25</v>
      </c>
      <c r="J314" s="1">
        <f>G314*4+H314*9+I314*4</f>
        <v>273.74</v>
      </c>
      <c r="K314" s="1"/>
      <c r="L314" s="1"/>
    </row>
    <row r="315" spans="1:12" ht="14.4" customHeight="1" x14ac:dyDescent="0.3">
      <c r="A315" s="5" t="s">
        <v>25</v>
      </c>
      <c r="B315" s="5" t="s">
        <v>25</v>
      </c>
      <c r="C315" s="5" t="s">
        <v>25</v>
      </c>
      <c r="D315" s="6" t="s">
        <v>36</v>
      </c>
      <c r="E315" s="1" t="s">
        <v>59</v>
      </c>
      <c r="F315" s="1">
        <v>50</v>
      </c>
      <c r="G315" s="1">
        <v>4</v>
      </c>
      <c r="H315" s="1">
        <v>6</v>
      </c>
      <c r="I315" s="1">
        <v>10</v>
      </c>
      <c r="J315" s="1">
        <f t="shared" ref="J315:J318" si="46">G315*4+H315*9+I315*4</f>
        <v>110</v>
      </c>
      <c r="K315" s="1"/>
      <c r="L315" s="1"/>
    </row>
    <row r="316" spans="1:12" ht="14.4" customHeight="1" x14ac:dyDescent="0.3">
      <c r="A316" s="5" t="s">
        <v>25</v>
      </c>
      <c r="B316" s="5" t="s">
        <v>25</v>
      </c>
      <c r="C316" s="5" t="s">
        <v>25</v>
      </c>
      <c r="D316" s="4" t="s">
        <v>26</v>
      </c>
      <c r="E316" s="1" t="s">
        <v>49</v>
      </c>
      <c r="F316" s="1">
        <v>200</v>
      </c>
      <c r="G316" s="1">
        <v>0.41</v>
      </c>
      <c r="H316" s="1">
        <v>0.08</v>
      </c>
      <c r="I316" s="1">
        <v>13.75</v>
      </c>
      <c r="J316" s="1">
        <f t="shared" si="46"/>
        <v>57.36</v>
      </c>
      <c r="K316" s="1"/>
      <c r="L316" s="1"/>
    </row>
    <row r="317" spans="1:12" ht="14.4" customHeight="1" x14ac:dyDescent="0.3">
      <c r="A317" s="5" t="s">
        <v>25</v>
      </c>
      <c r="B317" s="5" t="s">
        <v>25</v>
      </c>
      <c r="C317" s="5" t="s">
        <v>25</v>
      </c>
      <c r="D317" s="4" t="s">
        <v>27</v>
      </c>
      <c r="E317" s="1" t="s">
        <v>48</v>
      </c>
      <c r="F317" s="1">
        <v>19</v>
      </c>
      <c r="G317" s="1">
        <v>2.5</v>
      </c>
      <c r="H317" s="1">
        <v>1</v>
      </c>
      <c r="I317" s="1">
        <v>16.7</v>
      </c>
      <c r="J317" s="1">
        <f t="shared" si="46"/>
        <v>85.8</v>
      </c>
      <c r="K317" s="1"/>
      <c r="L317" s="1"/>
    </row>
    <row r="318" spans="1:12" ht="14.4" customHeight="1" x14ac:dyDescent="0.3">
      <c r="A318" s="5" t="s">
        <v>25</v>
      </c>
      <c r="B318" s="5" t="s">
        <v>25</v>
      </c>
      <c r="C318" s="5" t="s">
        <v>25</v>
      </c>
      <c r="D318" s="4" t="s">
        <v>28</v>
      </c>
      <c r="E318" s="1" t="s">
        <v>47</v>
      </c>
      <c r="F318" s="1">
        <v>150</v>
      </c>
      <c r="G318" s="1">
        <v>0.6</v>
      </c>
      <c r="H318" s="1">
        <v>0.6</v>
      </c>
      <c r="I318" s="1">
        <v>12.7</v>
      </c>
      <c r="J318" s="1">
        <f t="shared" si="46"/>
        <v>58.599999999999994</v>
      </c>
      <c r="K318" s="1"/>
      <c r="L318" s="1"/>
    </row>
    <row r="319" spans="1:12" ht="14.4" customHeight="1" x14ac:dyDescent="0.3">
      <c r="A319" s="5" t="s">
        <v>25</v>
      </c>
      <c r="B319" s="5" t="s">
        <v>25</v>
      </c>
      <c r="C319" s="5" t="s">
        <v>25</v>
      </c>
      <c r="D319" s="6"/>
      <c r="E319" s="1"/>
      <c r="F319" s="1"/>
      <c r="G319" s="1"/>
      <c r="H319" s="1"/>
      <c r="I319" s="1"/>
      <c r="J319" s="1"/>
      <c r="K319" s="1"/>
      <c r="L319" s="1"/>
    </row>
    <row r="320" spans="1:12" ht="14.4" customHeight="1" x14ac:dyDescent="0.3">
      <c r="A320" s="5" t="s">
        <v>25</v>
      </c>
      <c r="B320" s="5" t="s">
        <v>25</v>
      </c>
      <c r="C320" s="5" t="s">
        <v>25</v>
      </c>
      <c r="D320" s="6"/>
      <c r="E320" s="1"/>
      <c r="F320" s="1"/>
      <c r="G320" s="1"/>
      <c r="H320" s="1"/>
      <c r="I320" s="1"/>
      <c r="J320" s="1"/>
      <c r="K320" s="1"/>
      <c r="L320" s="1"/>
    </row>
    <row r="321" spans="1:12" ht="14.4" customHeight="1" x14ac:dyDescent="0.3">
      <c r="A321" s="7"/>
      <c r="B321" s="7"/>
      <c r="C321" s="7" t="s">
        <v>29</v>
      </c>
      <c r="D321" s="8"/>
      <c r="E321" s="8"/>
      <c r="F321" s="8">
        <f>SUM(F314:F320)</f>
        <v>629</v>
      </c>
      <c r="G321" s="8">
        <f>SUM(G314:G320)</f>
        <v>19.37</v>
      </c>
      <c r="H321" s="8">
        <f>SUM(H314:H320)</f>
        <v>19.38</v>
      </c>
      <c r="I321" s="8">
        <f>SUM(I314:I320)</f>
        <v>83.4</v>
      </c>
      <c r="J321" s="8">
        <f>SUM(J314:J320)</f>
        <v>585.5</v>
      </c>
      <c r="K321" s="8"/>
      <c r="L321" s="8">
        <f>SUM(L314:L320)</f>
        <v>0</v>
      </c>
    </row>
    <row r="322" spans="1:12" ht="14.4" customHeight="1" x14ac:dyDescent="0.3">
      <c r="A322" s="3">
        <v>3</v>
      </c>
      <c r="B322" s="3">
        <v>5</v>
      </c>
      <c r="C322" s="3" t="s">
        <v>30</v>
      </c>
      <c r="D322" s="4" t="s">
        <v>31</v>
      </c>
      <c r="E322" s="1" t="s">
        <v>50</v>
      </c>
      <c r="F322" s="1">
        <v>60</v>
      </c>
      <c r="G322" s="1">
        <v>0.5</v>
      </c>
      <c r="H322" s="1">
        <v>0.09</v>
      </c>
      <c r="I322" s="1">
        <v>1.71</v>
      </c>
      <c r="J322" s="1">
        <f>G322*4+H322*9+I322*4</f>
        <v>9.65</v>
      </c>
      <c r="K322" s="1"/>
      <c r="L322" s="1"/>
    </row>
    <row r="323" spans="1:12" ht="14.4" customHeight="1" x14ac:dyDescent="0.3">
      <c r="A323" s="5" t="s">
        <v>25</v>
      </c>
      <c r="B323" s="5" t="s">
        <v>25</v>
      </c>
      <c r="C323" s="5" t="s">
        <v>25</v>
      </c>
      <c r="D323" s="4" t="s">
        <v>32</v>
      </c>
      <c r="E323" s="1" t="s">
        <v>51</v>
      </c>
      <c r="F323" s="1">
        <v>260</v>
      </c>
      <c r="G323" s="1">
        <v>7</v>
      </c>
      <c r="H323" s="1">
        <v>6.64</v>
      </c>
      <c r="I323" s="1">
        <v>34.14</v>
      </c>
      <c r="J323" s="1">
        <f t="shared" ref="J323:J328" si="47">G323*4+H323*9+I323*4</f>
        <v>224.32</v>
      </c>
      <c r="K323" s="1"/>
      <c r="L323" s="1"/>
    </row>
    <row r="324" spans="1:12" ht="14.4" customHeight="1" x14ac:dyDescent="0.3">
      <c r="A324" s="5" t="s">
        <v>25</v>
      </c>
      <c r="B324" s="5" t="s">
        <v>25</v>
      </c>
      <c r="C324" s="5" t="s">
        <v>25</v>
      </c>
      <c r="D324" s="4" t="s">
        <v>33</v>
      </c>
      <c r="E324" s="1" t="s">
        <v>53</v>
      </c>
      <c r="F324" s="1">
        <v>220</v>
      </c>
      <c r="G324" s="1">
        <v>12.7</v>
      </c>
      <c r="H324" s="1">
        <v>19</v>
      </c>
      <c r="I324" s="1">
        <v>32</v>
      </c>
      <c r="J324" s="1">
        <f t="shared" si="47"/>
        <v>349.8</v>
      </c>
      <c r="K324" s="1"/>
      <c r="L324" s="1"/>
    </row>
    <row r="325" spans="1:12" ht="14.4" customHeight="1" x14ac:dyDescent="0.3">
      <c r="A325" s="5" t="s">
        <v>25</v>
      </c>
      <c r="B325" s="5" t="s">
        <v>25</v>
      </c>
      <c r="C325" s="5" t="s">
        <v>25</v>
      </c>
      <c r="D325" s="4" t="s">
        <v>34</v>
      </c>
      <c r="E325" s="1"/>
      <c r="F325" s="1"/>
      <c r="G325" s="1"/>
      <c r="H325" s="1"/>
      <c r="I325" s="1"/>
      <c r="J325" s="1"/>
      <c r="K325" s="1"/>
      <c r="L325" s="1"/>
    </row>
    <row r="326" spans="1:12" ht="14.4" customHeight="1" x14ac:dyDescent="0.3">
      <c r="A326" s="5" t="s">
        <v>25</v>
      </c>
      <c r="B326" s="5" t="s">
        <v>25</v>
      </c>
      <c r="C326" s="5" t="s">
        <v>25</v>
      </c>
      <c r="D326" s="4" t="s">
        <v>35</v>
      </c>
      <c r="E326" s="1" t="s">
        <v>54</v>
      </c>
      <c r="F326" s="1">
        <v>200</v>
      </c>
      <c r="G326" s="1">
        <v>0</v>
      </c>
      <c r="H326" s="1">
        <v>0</v>
      </c>
      <c r="I326" s="1">
        <v>14</v>
      </c>
      <c r="J326" s="1">
        <f t="shared" ref="J326:J330" si="48">G326*4+H326*9+I326*4</f>
        <v>56</v>
      </c>
      <c r="K326" s="1"/>
      <c r="L326" s="1"/>
    </row>
    <row r="327" spans="1:12" ht="14.4" customHeight="1" x14ac:dyDescent="0.3">
      <c r="A327" s="5" t="s">
        <v>25</v>
      </c>
      <c r="B327" s="5" t="s">
        <v>25</v>
      </c>
      <c r="C327" s="5" t="s">
        <v>25</v>
      </c>
      <c r="D327" s="4" t="s">
        <v>36</v>
      </c>
      <c r="E327" s="1" t="s">
        <v>45</v>
      </c>
      <c r="F327" s="1">
        <v>30</v>
      </c>
      <c r="G327" s="1">
        <v>2.5</v>
      </c>
      <c r="H327" s="1">
        <v>1</v>
      </c>
      <c r="I327" s="1">
        <v>16.7</v>
      </c>
      <c r="J327" s="1">
        <f t="shared" si="48"/>
        <v>85.8</v>
      </c>
      <c r="K327" s="1"/>
      <c r="L327" s="1"/>
    </row>
    <row r="328" spans="1:12" ht="14.4" customHeight="1" x14ac:dyDescent="0.3">
      <c r="A328" s="5" t="s">
        <v>25</v>
      </c>
      <c r="B328" s="5" t="s">
        <v>25</v>
      </c>
      <c r="C328" s="5" t="s">
        <v>25</v>
      </c>
      <c r="D328" s="4" t="s">
        <v>37</v>
      </c>
      <c r="E328" s="1" t="s">
        <v>55</v>
      </c>
      <c r="F328" s="1">
        <v>30</v>
      </c>
      <c r="G328" s="1">
        <v>2.5</v>
      </c>
      <c r="H328" s="1">
        <v>1</v>
      </c>
      <c r="I328" s="1">
        <v>16.7</v>
      </c>
      <c r="J328" s="1">
        <f t="shared" si="48"/>
        <v>85.8</v>
      </c>
      <c r="K328" s="1"/>
      <c r="L328" s="1"/>
    </row>
    <row r="329" spans="1:12" ht="14.4" customHeight="1" x14ac:dyDescent="0.3">
      <c r="A329" s="5" t="s">
        <v>25</v>
      </c>
      <c r="B329" s="5" t="s">
        <v>25</v>
      </c>
      <c r="C329" s="5" t="s">
        <v>25</v>
      </c>
      <c r="D329" s="6"/>
      <c r="E329" s="1"/>
      <c r="F329" s="1"/>
      <c r="G329" s="1"/>
      <c r="H329" s="1"/>
      <c r="I329" s="1"/>
      <c r="J329" s="1"/>
      <c r="K329" s="1"/>
      <c r="L329" s="1"/>
    </row>
    <row r="330" spans="1:12" ht="14.4" customHeight="1" x14ac:dyDescent="0.3">
      <c r="A330" s="5" t="s">
        <v>25</v>
      </c>
      <c r="B330" s="5" t="s">
        <v>25</v>
      </c>
      <c r="C330" s="5" t="s">
        <v>25</v>
      </c>
      <c r="D330" s="6"/>
      <c r="E330" s="1"/>
      <c r="F330" s="1"/>
      <c r="G330" s="1"/>
      <c r="H330" s="1"/>
      <c r="I330" s="1"/>
      <c r="J330" s="1"/>
      <c r="K330" s="1"/>
      <c r="L330" s="1"/>
    </row>
    <row r="331" spans="1:12" ht="14.4" customHeight="1" x14ac:dyDescent="0.3">
      <c r="A331" s="7"/>
      <c r="B331" s="7"/>
      <c r="C331" s="7" t="s">
        <v>29</v>
      </c>
      <c r="D331" s="8"/>
      <c r="E331" s="8"/>
      <c r="F331" s="8">
        <f>SUM(F322:F330)</f>
        <v>800</v>
      </c>
      <c r="G331" s="8">
        <f>SUM(G322:G330)</f>
        <v>25.2</v>
      </c>
      <c r="H331" s="8">
        <f>SUM(H322:H330)</f>
        <v>27.73</v>
      </c>
      <c r="I331" s="8">
        <f>SUM(I322:I330)</f>
        <v>115.25</v>
      </c>
      <c r="J331" s="8">
        <f>SUM(J322:J330)</f>
        <v>811.36999999999989</v>
      </c>
      <c r="K331" s="8"/>
      <c r="L331" s="8">
        <f>SUM(L322:L330)</f>
        <v>0</v>
      </c>
    </row>
    <row r="332" spans="1:12" ht="14.4" customHeight="1" x14ac:dyDescent="0.3">
      <c r="A332" s="3">
        <v>3</v>
      </c>
      <c r="B332" s="3">
        <v>5</v>
      </c>
      <c r="C332" s="3" t="s">
        <v>38</v>
      </c>
      <c r="D332" s="4" t="s">
        <v>39</v>
      </c>
      <c r="E332" s="1"/>
      <c r="F332" s="1"/>
      <c r="G332" s="1"/>
      <c r="H332" s="1"/>
      <c r="I332" s="1"/>
      <c r="J332" s="1"/>
      <c r="K332" s="1"/>
      <c r="L332" s="1"/>
    </row>
    <row r="333" spans="1:12" ht="14.4" customHeight="1" x14ac:dyDescent="0.3">
      <c r="A333" s="5" t="s">
        <v>25</v>
      </c>
      <c r="B333" s="5" t="s">
        <v>25</v>
      </c>
      <c r="C333" s="5" t="s">
        <v>25</v>
      </c>
      <c r="D333" s="4" t="s">
        <v>35</v>
      </c>
      <c r="E333" s="1"/>
      <c r="F333" s="1"/>
      <c r="G333" s="1"/>
      <c r="H333" s="1"/>
      <c r="I333" s="1"/>
      <c r="J333" s="1"/>
      <c r="K333" s="1"/>
      <c r="L333" s="1"/>
    </row>
    <row r="334" spans="1:12" ht="14.4" customHeight="1" x14ac:dyDescent="0.3">
      <c r="A334" s="7"/>
      <c r="B334" s="7"/>
      <c r="C334" s="7" t="s">
        <v>29</v>
      </c>
      <c r="D334" s="8"/>
      <c r="E334" s="8"/>
      <c r="F334" s="8">
        <f>SUM(F332:F333)</f>
        <v>0</v>
      </c>
      <c r="G334" s="8">
        <f>SUM(G332:G333)</f>
        <v>0</v>
      </c>
      <c r="H334" s="8">
        <f>SUM(H332:H333)</f>
        <v>0</v>
      </c>
      <c r="I334" s="8">
        <f>SUM(I332:I333)</f>
        <v>0</v>
      </c>
      <c r="J334" s="8">
        <f>SUM(J332:J333)</f>
        <v>0</v>
      </c>
      <c r="K334" s="8"/>
      <c r="L334" s="8">
        <f>SUM(L332:L333)</f>
        <v>0</v>
      </c>
    </row>
    <row r="335" spans="1:12" ht="14.4" customHeight="1" x14ac:dyDescent="0.3">
      <c r="A335" s="9"/>
      <c r="B335" s="9"/>
      <c r="C335" s="9" t="s">
        <v>40</v>
      </c>
      <c r="D335" s="10"/>
      <c r="E335" s="11"/>
      <c r="F335" s="11">
        <f>F321+F331+F334</f>
        <v>1429</v>
      </c>
      <c r="G335" s="11">
        <f>G321+G331+G334</f>
        <v>44.57</v>
      </c>
      <c r="H335" s="11">
        <f>H321+H331+H334</f>
        <v>47.11</v>
      </c>
      <c r="I335" s="11">
        <f>I321+I331+I334</f>
        <v>198.65</v>
      </c>
      <c r="J335" s="11">
        <f>J321+J331+J334</f>
        <v>1396.87</v>
      </c>
      <c r="K335" s="11"/>
      <c r="L335" s="11">
        <f>L321+L331+L334</f>
        <v>0</v>
      </c>
    </row>
    <row r="336" spans="1:12" ht="14.4" customHeight="1" x14ac:dyDescent="0.3">
      <c r="D336" s="12"/>
      <c r="E336" s="12"/>
      <c r="F336" s="12"/>
      <c r="G336" s="12"/>
      <c r="H336" s="12"/>
      <c r="I336" s="12"/>
      <c r="J336" s="12"/>
      <c r="K336" s="12"/>
      <c r="L336" s="12"/>
    </row>
    <row r="337" spans="1:12" ht="14.4" customHeight="1" x14ac:dyDescent="0.3">
      <c r="A337" s="13"/>
      <c r="B337" s="13"/>
      <c r="C337" s="13" t="s">
        <v>41</v>
      </c>
      <c r="D337" s="14"/>
      <c r="E337" s="15"/>
      <c r="F337" s="15">
        <f>(F27+F49+F71+F93+F115+F137+F159+F181+F203+F225+F247+F269+F291+F313+F335)/(IF(F27=0,0,1)+IF(F49=0,0,1)+IF(F71=0,0,1)+IF(F93=0,0,1)+IF(F115=0,0,1)+IF(F137=0,0,1)+IF(F159=0,0,1)+IF(F181=0,0,1)+IF(F203=0,0,1)+IF(F225=0,0,1)+IF(F247=0,0,1)+IF(F269=0,0,1)+IF(F291=0,0,1)+IF(F313=0,0,1)+IF(F335=0,0,1))</f>
        <v>1714.1333333333334</v>
      </c>
      <c r="G337" s="15">
        <f>(G27+G49+G71+G93+G115+G137+G159+G181+G203+G225+G247+G269+G291+G313+G335)/(IF(F27=0,0,1)+IF(F49=0,0,1)+IF(F71=0,0,1)+IF(F93=0,0,1)+IF(F115=0,0,1)+IF(F137=0,0,1)+IF(F159=0,0,1)+IF(F181=0,0,1)+IF(F203=0,0,1)+IF(F225=0,0,1)+IF(F247=0,0,1)+IF(F269=0,0,1)+IF(F291=0,0,1)+IF(F313=0,0,1)+IF(F335=0,0,1))</f>
        <v>55.56066666666667</v>
      </c>
      <c r="H337" s="15">
        <f>(H27+H49+H71+H93+H115+H137+H159+H181+H203+H225+H247+H269+H291+H313+H335)/(IF(F27=0,0,1)+IF(F49=0,0,1)+IF(F71=0,0,1)+IF(F93=0,0,1)+IF(F115=0,0,1)+IF(F137=0,0,1)+IF(F159=0,0,1)+IF(F181=0,0,1)+IF(F203=0,0,1)+IF(F225=0,0,1)+IF(F247=0,0,1)+IF(F269=0,0,1)+IF(F291=0,0,1)+IF(F313=0,0,1)+IF(F335=0,0,1))</f>
        <v>56.18933333333333</v>
      </c>
      <c r="I337" s="15">
        <f>(I27+I49+I71+I93+I115+I137+I159+I181+I203+I225+I247+I269+I291+I313+I335)/(IF(F27=0,0,1)+IF(F49=0,0,1)+IF(F71=0,0,1)+IF(F93=0,0,1)+IF(F115=0,0,1)+IF(F137=0,0,1)+IF(F159=0,0,1)+IF(F181=0,0,1)+IF(F203=0,0,1)+IF(F225=0,0,1)+IF(F247=0,0,1)+IF(F269=0,0,1)+IF(F291=0,0,1)+IF(F313=0,0,1)+IF(F335=0,0,1))</f>
        <v>246.12066666666669</v>
      </c>
      <c r="J337" s="15">
        <f>(J27+J49+J71+J93+J115+J137+J159+J181+J203+J225+J247+J269+J291+J313+J335)/(IF(F27=0,0,1)+IF(F49=0,0,1)+IF(F71=0,0,1)+IF(F93=0,0,1)+IF(F115=0,0,1)+IF(F137=0,0,1)+IF(F159=0,0,1)+IF(F181=0,0,1)+IF(F203=0,0,1)+IF(F225=0,0,1)+IF(F247=0,0,1)+IF(F269=0,0,1)+IF(F291=0,0,1)+IF(F313=0,0,1)+IF(F335=0,0,1))</f>
        <v>1712.4293333333333</v>
      </c>
      <c r="K337" s="15"/>
      <c r="L337" s="15">
        <f>(L27+L49+L71+L93+L115+L137+L159+L181+L203+L225+L247+L269+L291+L313+L335)/(IF(F27=0,0,1)+IF(F49=0,0,1)+IF(F71=0,0,1)+IF(F93=0,0,1)+IF(F115=0,0,1)+IF(F137=0,0,1)+IF(F159=0,0,1)+IF(F181=0,0,1)+IF(F203=0,0,1)+IF(F225=0,0,1)+IF(F247=0,0,1)+IF(F269=0,0,1)+IF(F291=0,0,1)+IF(F313=0,0,1)+IF(F335=0,0,1))</f>
        <v>0</v>
      </c>
    </row>
  </sheetData>
  <sheetProtection sheet="1"/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2026-06-03T05:09:52Z</dcterms:created>
  <dcterms:modified xsi:type="dcterms:W3CDTF">2026-06-04T11:49:52Z</dcterms:modified>
  <cp:category/>
</cp:coreProperties>
</file>